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10515" windowHeight="4680" activeTab="1"/>
  </bookViews>
  <sheets>
    <sheet name="Plan1" sheetId="1" r:id="rId1"/>
    <sheet name="Plan3" sheetId="3" r:id="rId2"/>
  </sheets>
  <calcPr calcId="145621"/>
</workbook>
</file>

<file path=xl/calcChain.xml><?xml version="1.0" encoding="utf-8"?>
<calcChain xmlns="http://schemas.openxmlformats.org/spreadsheetml/2006/main">
  <c r="I12" i="1" l="1"/>
  <c r="I13" i="1"/>
  <c r="I14" i="1"/>
  <c r="I15" i="1"/>
  <c r="I16" i="1"/>
  <c r="I17" i="1"/>
  <c r="I10" i="1"/>
  <c r="H12" i="1"/>
  <c r="J12" i="1" s="1"/>
  <c r="H13" i="1"/>
  <c r="J13" i="1" s="1"/>
  <c r="H14" i="1"/>
  <c r="J14" i="1" s="1"/>
  <c r="H15" i="1"/>
  <c r="J15" i="1" s="1"/>
  <c r="H16" i="1"/>
  <c r="J16" i="1" s="1"/>
  <c r="H17" i="1"/>
  <c r="J17" i="1" s="1"/>
  <c r="H10" i="1"/>
  <c r="J10" i="1" s="1"/>
  <c r="G12" i="1"/>
  <c r="K12" i="1" s="1"/>
  <c r="G13" i="1"/>
  <c r="K13" i="1" s="1"/>
  <c r="G14" i="1"/>
  <c r="K14" i="1" s="1"/>
  <c r="G15" i="1"/>
  <c r="K15" i="1" s="1"/>
  <c r="G16" i="1"/>
  <c r="K16" i="1" s="1"/>
  <c r="G17" i="1"/>
  <c r="K17" i="1" s="1"/>
  <c r="G10" i="1"/>
  <c r="K10" i="1" s="1"/>
  <c r="H18" i="1" l="1"/>
  <c r="I18" i="1"/>
  <c r="J18" i="1" l="1"/>
  <c r="K18" i="1"/>
</calcChain>
</file>

<file path=xl/sharedStrings.xml><?xml version="1.0" encoding="utf-8"?>
<sst xmlns="http://schemas.openxmlformats.org/spreadsheetml/2006/main" count="126" uniqueCount="73">
  <si>
    <t>Item</t>
  </si>
  <si>
    <t>Discriminação dos Serviços</t>
  </si>
  <si>
    <t>SINAPI</t>
  </si>
  <si>
    <t>1.0</t>
  </si>
  <si>
    <t>1.1</t>
  </si>
  <si>
    <t>1.4</t>
  </si>
  <si>
    <t>TOTAL</t>
  </si>
  <si>
    <t>1.2</t>
  </si>
  <si>
    <t>1.3</t>
  </si>
  <si>
    <t>BDI 20,35%</t>
  </si>
  <si>
    <t>Unid.</t>
  </si>
  <si>
    <t>m²</t>
  </si>
  <si>
    <t>1.5</t>
  </si>
  <si>
    <t xml:space="preserve">CÓDIGO </t>
  </si>
  <si>
    <t>UNID.</t>
  </si>
  <si>
    <t>QUANT.</t>
  </si>
  <si>
    <t>DESCRIÇÃO</t>
  </si>
  <si>
    <t>Quant.</t>
  </si>
  <si>
    <t>1.6</t>
  </si>
  <si>
    <t>m</t>
  </si>
  <si>
    <t>(Material e mão de obra preço global)</t>
  </si>
  <si>
    <t>CÓDIGO</t>
  </si>
  <si>
    <t>Mat. Unit.</t>
  </si>
  <si>
    <t>M.O Unit.</t>
  </si>
  <si>
    <t>Valor Total</t>
  </si>
  <si>
    <t>Mat.Total</t>
  </si>
  <si>
    <t>M.O.Total</t>
  </si>
  <si>
    <t>VALOR R$</t>
  </si>
  <si>
    <t>ROGÉRIO TOLDO MACHADO</t>
  </si>
  <si>
    <t>ARQUITETO</t>
  </si>
  <si>
    <t>CAU 17954-0</t>
  </si>
  <si>
    <t>MÊS 1</t>
  </si>
  <si>
    <t>MÊS 2</t>
  </si>
  <si>
    <t>CRONOGRAMA FISICO</t>
  </si>
  <si>
    <t>%</t>
  </si>
  <si>
    <t>CRONOGRAMA</t>
  </si>
  <si>
    <t>Rogério Toldo Machado</t>
  </si>
  <si>
    <t>Arquiteto CAU-17954-0</t>
  </si>
  <si>
    <t>Tipo de serviço:  Reforma do telhado da quadra esportiva</t>
  </si>
  <si>
    <t>TELHADO</t>
  </si>
  <si>
    <t>Local: Escola Municipal do Ensino Fundamental Nossa Senhora Aparecida, Solidão-RST 101-km 107</t>
  </si>
  <si>
    <t>Hastes reta para gancho em ferro galvanizado com rosca 5/16''x 35cm para fixação de telha de fibrocimento iclui porca e arruelas</t>
  </si>
  <si>
    <t>de vedação,( retirada e colocação de haste novas).</t>
  </si>
  <si>
    <t>Haste reta para gancho de ferro galvanizado 5/16''x35cm para fixação de telha de fibrocimento inclui porca e arruela de vedação</t>
  </si>
  <si>
    <t xml:space="preserve">1,18 haste/m² por metro quadrado , valor de R$ 1,51/m², sendo que custo por haste R$ 1,28. </t>
  </si>
  <si>
    <t>Valor total</t>
  </si>
  <si>
    <t>COMPOSIÇÃO</t>
  </si>
  <si>
    <t>COLOCAÇÃO DE TELHAS AVARIADAS (90,58M²)</t>
  </si>
  <si>
    <t>Telha de fibrocimento 6mm sem amianto de (1,83x1,10)m, valor unitário R$ 37,95</t>
  </si>
  <si>
    <t>Colocação de cumeeira de fibrocimento 6mm de 1,10 m</t>
  </si>
  <si>
    <t>Telhamento com de telhas onduladas 6mm de (1,10x1,83) m</t>
  </si>
  <si>
    <t>Remoção de telhas avariadas</t>
  </si>
  <si>
    <t>Locação de andaimes tubular de ferro</t>
  </si>
  <si>
    <t>Montagem e demontagem de andaimes tubular de ferro</t>
  </si>
  <si>
    <t>Colocação de cordoalha de aço maleável Ø 5/16'' comprimento  60 metros inclui grampos CB de aço e esticador para cabos de aço 5/16''</t>
  </si>
  <si>
    <t>R$</t>
  </si>
  <si>
    <t>Colocação de cordoalha de aço maleável Ø 5/16'' comprimento  60 metros inclui grampos CB de aço e esticador para cordoalha de aço 5/16''</t>
  </si>
  <si>
    <t>Valor total + BDI</t>
  </si>
  <si>
    <t>Mostardas, 14 de agosto de 2019.</t>
  </si>
  <si>
    <t>Mostradas, 14 de agosto de 2019.</t>
  </si>
  <si>
    <t>BDI unit.</t>
  </si>
  <si>
    <t>Servente com encargos (CR) 0,05horas/M², valor da R$ 17,35/H código ref.94.207</t>
  </si>
  <si>
    <t>Telhadista com encargos (CR) 0,07horas/M², valor da R$ 20,97/H código ref. 94.207</t>
  </si>
  <si>
    <t>Servente com encargos (CR) 0,166 horas/M² - R$ 17,35/H código ref. 94.207</t>
  </si>
  <si>
    <t>Telhadista com encargos (CR) 0,128 horas/M² - R$ 20,97/H código ref. 94.207</t>
  </si>
  <si>
    <t>COMPOSIÇÃO: (SINAPI)</t>
  </si>
  <si>
    <t>RETIRADA HASTE EXITENTES E COLOCAÇÃO DE HASTE NOVAS PARA FIXAÇÃO DE TELHAS (517,25m²)</t>
  </si>
  <si>
    <t>Área de telhado 517,25 m²</t>
  </si>
  <si>
    <t>COLOCAÇÃO DE CORDOALHA DE PROTENSÃO</t>
  </si>
  <si>
    <t>Servente com encargos (CR) 0,05 horas/M - R$ 17,35/H código ref. 94.207</t>
  </si>
  <si>
    <t>Aço-fio para protensão 8mm, valor de R$ 7,22/kg, total de 23,70kg=60,00 metros lineares</t>
  </si>
  <si>
    <t>Telhadista com encargos (CR) 0,05horas/M - R$ 20,97/H código ref. 94.207</t>
  </si>
  <si>
    <t>Área de telhado 517,25m²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</si>
</sst>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&quot;R$ &quot;#,##0.00_);[Red]\(&quot;R$ &quot;#,##0.00\)"/>
    <numFmt numFmtId="165" formatCode="_(* #,##0.00_);_(* \(#,##0.00\);_(* &quot;-&quot;??_);_(@_)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5" fontId="2" fillId="0" borderId="0" applyFont="0" applyFill="0" applyBorder="0" applyAlignment="0" applyProtection="0"/>
    <xf numFmtId="165" fontId="4" fillId="0" borderId="0" applyFont="0" applyFill="0" applyBorder="0" applyAlignment="0" applyProtection="0"/>
  </cellStyleXfs>
  <cellXfs count="68">
    <xf numFmtId="0" fontId="0" fillId="0" borderId="0" xfId="0"/>
    <xf numFmtId="0" fontId="2" fillId="0" borderId="1" xfId="1" applyFont="1" applyBorder="1"/>
    <xf numFmtId="0" fontId="2" fillId="2" borderId="1" xfId="1" applyFont="1" applyFill="1" applyBorder="1"/>
    <xf numFmtId="0" fontId="3" fillId="2" borderId="1" xfId="1" applyFont="1" applyFill="1" applyBorder="1"/>
    <xf numFmtId="0" fontId="0" fillId="0" borderId="1" xfId="0" applyBorder="1"/>
    <xf numFmtId="0" fontId="5" fillId="4" borderId="1" xfId="0" applyFont="1" applyFill="1" applyBorder="1"/>
    <xf numFmtId="0" fontId="0" fillId="4" borderId="1" xfId="0" applyFill="1" applyBorder="1"/>
    <xf numFmtId="0" fontId="2" fillId="0" borderId="1" xfId="1" applyFont="1" applyBorder="1" applyAlignment="1">
      <alignment horizontal="centerContinuous"/>
    </xf>
    <xf numFmtId="0" fontId="2" fillId="0" borderId="1" xfId="1" applyFont="1" applyBorder="1" applyAlignment="1">
      <alignment horizontal="center"/>
    </xf>
    <xf numFmtId="0" fontId="3" fillId="0" borderId="1" xfId="1" applyFont="1" applyBorder="1" applyAlignment="1">
      <alignment horizontal="center"/>
    </xf>
    <xf numFmtId="0" fontId="0" fillId="0" borderId="1" xfId="0" applyFill="1" applyBorder="1"/>
    <xf numFmtId="0" fontId="5" fillId="4" borderId="1" xfId="0" applyFont="1" applyFill="1" applyBorder="1" applyAlignment="1">
      <alignment horizontal="left"/>
    </xf>
    <xf numFmtId="0" fontId="5" fillId="0" borderId="1" xfId="0" applyFont="1" applyBorder="1"/>
    <xf numFmtId="0" fontId="2" fillId="5" borderId="1" xfId="1" applyFont="1" applyFill="1" applyBorder="1"/>
    <xf numFmtId="0" fontId="0" fillId="0" borderId="0" xfId="0" applyBorder="1"/>
    <xf numFmtId="2" fontId="2" fillId="0" borderId="1" xfId="1" applyNumberFormat="1" applyFont="1" applyBorder="1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center"/>
    </xf>
    <xf numFmtId="0" fontId="5" fillId="0" borderId="0" xfId="0" applyFont="1" applyBorder="1"/>
    <xf numFmtId="0" fontId="5" fillId="0" borderId="1" xfId="0" applyFont="1" applyBorder="1" applyAlignment="1">
      <alignment horizontal="center"/>
    </xf>
    <xf numFmtId="0" fontId="2" fillId="5" borderId="1" xfId="1" applyFont="1" applyFill="1" applyBorder="1" applyAlignment="1">
      <alignment horizontal="center"/>
    </xf>
    <xf numFmtId="165" fontId="2" fillId="0" borderId="1" xfId="3" applyFont="1" applyBorder="1" applyAlignment="1">
      <alignment horizontal="right"/>
    </xf>
    <xf numFmtId="2" fontId="2" fillId="0" borderId="1" xfId="1" applyNumberFormat="1" applyFont="1" applyBorder="1" applyAlignment="1">
      <alignment horizontal="right"/>
    </xf>
    <xf numFmtId="165" fontId="2" fillId="5" borderId="1" xfId="3" applyFont="1" applyFill="1" applyBorder="1"/>
    <xf numFmtId="0" fontId="2" fillId="5" borderId="1" xfId="1" applyNumberFormat="1" applyFont="1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2" fillId="0" borderId="1" xfId="1" applyFont="1" applyFill="1" applyBorder="1" applyAlignment="1">
      <alignment horizontal="center"/>
    </xf>
    <xf numFmtId="165" fontId="2" fillId="0" borderId="1" xfId="2" applyFont="1" applyBorder="1" applyAlignment="1"/>
    <xf numFmtId="4" fontId="5" fillId="0" borderId="1" xfId="0" applyNumberFormat="1" applyFont="1" applyFill="1" applyBorder="1"/>
    <xf numFmtId="165" fontId="5" fillId="4" borderId="1" xfId="0" applyNumberFormat="1" applyFont="1" applyFill="1" applyBorder="1"/>
    <xf numFmtId="0" fontId="3" fillId="0" borderId="0" xfId="1" applyFont="1" applyBorder="1" applyAlignment="1">
      <alignment horizontal="center"/>
    </xf>
    <xf numFmtId="0" fontId="3" fillId="0" borderId="0" xfId="1" applyFont="1" applyBorder="1" applyAlignment="1">
      <alignment horizontal="centerContinuous"/>
    </xf>
    <xf numFmtId="0" fontId="3" fillId="0" borderId="0" xfId="1" applyFont="1" applyBorder="1" applyAlignment="1">
      <alignment horizontal="left"/>
    </xf>
    <xf numFmtId="0" fontId="2" fillId="0" borderId="0" xfId="1" applyFont="1" applyBorder="1"/>
    <xf numFmtId="164" fontId="2" fillId="0" borderId="0" xfId="1" applyNumberFormat="1" applyFont="1" applyBorder="1" applyAlignment="1">
      <alignment horizontal="left"/>
    </xf>
    <xf numFmtId="0" fontId="3" fillId="3" borderId="0" xfId="1" applyFont="1" applyFill="1" applyBorder="1"/>
    <xf numFmtId="0" fontId="2" fillId="0" borderId="0" xfId="1" applyFont="1" applyBorder="1" applyAlignment="1">
      <alignment horizontal="center"/>
    </xf>
    <xf numFmtId="0" fontId="2" fillId="0" borderId="0" xfId="1" applyFont="1" applyBorder="1" applyAlignment="1"/>
    <xf numFmtId="0" fontId="2" fillId="0" borderId="0" xfId="1" applyFont="1" applyBorder="1" applyAlignment="1">
      <alignment horizontal="centerContinuous"/>
    </xf>
    <xf numFmtId="0" fontId="3" fillId="0" borderId="0" xfId="1" quotePrefix="1" applyFont="1" applyBorder="1" applyAlignment="1">
      <alignment horizontal="centerContinuous"/>
    </xf>
    <xf numFmtId="0" fontId="5" fillId="4" borderId="1" xfId="0" applyFont="1" applyFill="1" applyBorder="1" applyAlignment="1">
      <alignment horizontal="center"/>
    </xf>
    <xf numFmtId="0" fontId="3" fillId="0" borderId="0" xfId="1" applyFont="1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0" fillId="0" borderId="1" xfId="0" applyBorder="1" applyAlignment="1">
      <alignment horizontal="right"/>
    </xf>
    <xf numFmtId="0" fontId="5" fillId="0" borderId="0" xfId="0" applyFont="1" applyBorder="1" applyAlignment="1">
      <alignment horizontal="left"/>
    </xf>
    <xf numFmtId="0" fontId="2" fillId="4" borderId="1" xfId="1" applyFont="1" applyFill="1" applyBorder="1"/>
    <xf numFmtId="0" fontId="3" fillId="4" borderId="1" xfId="1" applyFont="1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6" fillId="0" borderId="0" xfId="1" applyFont="1" applyBorder="1" applyAlignment="1">
      <alignment horizontal="center"/>
    </xf>
    <xf numFmtId="3" fontId="0" fillId="0" borderId="1" xfId="0" applyNumberFormat="1" applyBorder="1" applyAlignment="1">
      <alignment horizontal="left"/>
    </xf>
    <xf numFmtId="0" fontId="0" fillId="0" borderId="0" xfId="0" applyAlignment="1">
      <alignment horizontal="center"/>
    </xf>
    <xf numFmtId="0" fontId="0" fillId="0" borderId="1" xfId="0" applyNumberFormat="1" applyBorder="1" applyAlignment="1">
      <alignment horizontal="right"/>
    </xf>
    <xf numFmtId="4" fontId="0" fillId="0" borderId="1" xfId="0" applyNumberFormat="1" applyBorder="1" applyAlignment="1">
      <alignment horizontal="right"/>
    </xf>
    <xf numFmtId="4" fontId="5" fillId="4" borderId="1" xfId="0" applyNumberFormat="1" applyFont="1" applyFill="1" applyBorder="1" applyAlignment="1">
      <alignment horizontal="right"/>
    </xf>
    <xf numFmtId="0" fontId="3" fillId="0" borderId="1" xfId="1" applyFont="1" applyBorder="1" applyAlignment="1">
      <alignment horizontal="centerContinuous"/>
    </xf>
    <xf numFmtId="165" fontId="0" fillId="0" borderId="1" xfId="0" applyNumberFormat="1" applyBorder="1"/>
    <xf numFmtId="165" fontId="2" fillId="2" borderId="1" xfId="2" applyFont="1" applyFill="1" applyBorder="1" applyAlignment="1">
      <alignment horizontal="center"/>
    </xf>
    <xf numFmtId="0" fontId="0" fillId="4" borderId="1" xfId="0" applyFont="1" applyFill="1" applyBorder="1" applyAlignment="1">
      <alignment horizontal="center"/>
    </xf>
    <xf numFmtId="165" fontId="2" fillId="5" borderId="1" xfId="3" applyFont="1" applyFill="1" applyBorder="1" applyAlignment="1">
      <alignment horizontal="right"/>
    </xf>
    <xf numFmtId="165" fontId="2" fillId="4" borderId="1" xfId="2" applyFont="1" applyFill="1" applyBorder="1" applyAlignment="1">
      <alignment horizontal="center"/>
    </xf>
    <xf numFmtId="4" fontId="5" fillId="5" borderId="1" xfId="0" applyNumberFormat="1" applyFont="1" applyFill="1" applyBorder="1"/>
    <xf numFmtId="0" fontId="0" fillId="5" borderId="1" xfId="0" applyFill="1" applyBorder="1"/>
    <xf numFmtId="0" fontId="3" fillId="0" borderId="1" xfId="1" applyFont="1" applyFill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3" xfId="0" applyBorder="1" applyAlignment="1">
      <alignment horizontal="left"/>
    </xf>
    <xf numFmtId="0" fontId="5" fillId="0" borderId="1" xfId="0" applyFont="1" applyBorder="1" applyAlignment="1">
      <alignment horizontal="left"/>
    </xf>
  </cellXfs>
  <cellStyles count="4">
    <cellStyle name="Normal" xfId="0" builtinId="0"/>
    <cellStyle name="Normal 2" xfId="1"/>
    <cellStyle name="Vírgula" xfId="3" builtinId="3"/>
    <cellStyle name="Vírgula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2"/>
  <sheetViews>
    <sheetView view="pageBreakPreview" topLeftCell="B4" zoomScale="80" zoomScaleNormal="80" zoomScaleSheetLayoutView="80" workbookViewId="0">
      <selection activeCell="K17" sqref="K17"/>
    </sheetView>
  </sheetViews>
  <sheetFormatPr defaultRowHeight="15" x14ac:dyDescent="0.25"/>
  <cols>
    <col min="1" max="1" width="9.7109375" customWidth="1"/>
    <col min="2" max="2" width="127.85546875" customWidth="1"/>
    <col min="3" max="3" width="8.7109375" customWidth="1"/>
    <col min="4" max="4" width="9.5703125" customWidth="1"/>
    <col min="5" max="6" width="12.28515625" customWidth="1"/>
    <col min="7" max="7" width="11.140625" customWidth="1"/>
    <col min="8" max="8" width="12.5703125" customWidth="1"/>
    <col min="9" max="9" width="13.140625" style="4" customWidth="1"/>
    <col min="10" max="10" width="13.140625" customWidth="1"/>
    <col min="11" max="11" width="18.42578125" customWidth="1"/>
    <col min="12" max="12" width="15.28515625" customWidth="1"/>
    <col min="13" max="13" width="12.7109375" customWidth="1"/>
    <col min="14" max="14" width="13.42578125" customWidth="1"/>
  </cols>
  <sheetData>
    <row r="1" spans="1:12" x14ac:dyDescent="0.25">
      <c r="A1" s="31"/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 x14ac:dyDescent="0.25">
      <c r="A2" s="31"/>
      <c r="B2" s="31"/>
      <c r="C2" s="31"/>
      <c r="D2" s="31"/>
      <c r="E2" s="31"/>
      <c r="F2" s="31"/>
      <c r="G2" s="31"/>
      <c r="H2" s="31"/>
      <c r="I2" s="31"/>
      <c r="J2" s="14"/>
      <c r="K2" s="14"/>
      <c r="L2" s="14"/>
    </row>
    <row r="3" spans="1:12" ht="15.75" x14ac:dyDescent="0.25">
      <c r="A3" s="31"/>
      <c r="B3" s="50" t="s">
        <v>20</v>
      </c>
      <c r="C3" s="33"/>
      <c r="D3" s="33"/>
      <c r="E3" s="34"/>
      <c r="F3" s="33"/>
      <c r="G3" s="33"/>
      <c r="H3" s="35"/>
      <c r="I3" s="35"/>
      <c r="J3" s="14"/>
      <c r="K3" s="14"/>
      <c r="L3" s="14"/>
    </row>
    <row r="4" spans="1:12" ht="15.75" x14ac:dyDescent="0.25">
      <c r="A4" s="31"/>
      <c r="B4" s="50"/>
      <c r="C4" s="33"/>
      <c r="D4" s="33"/>
      <c r="E4" s="34"/>
      <c r="F4" s="33"/>
      <c r="G4" s="33"/>
      <c r="H4" s="35"/>
      <c r="I4" s="35"/>
      <c r="J4" s="14"/>
      <c r="K4" s="14"/>
      <c r="L4" s="14"/>
    </row>
    <row r="5" spans="1:12" x14ac:dyDescent="0.25">
      <c r="A5" s="39"/>
      <c r="B5" s="32" t="s">
        <v>40</v>
      </c>
      <c r="C5" s="33"/>
      <c r="D5" s="33"/>
      <c r="E5" s="33"/>
      <c r="F5" s="33"/>
      <c r="G5" s="33"/>
      <c r="H5" s="36"/>
      <c r="I5" s="36"/>
      <c r="J5" s="14"/>
      <c r="K5" s="14"/>
      <c r="L5" s="14"/>
    </row>
    <row r="6" spans="1:12" x14ac:dyDescent="0.25">
      <c r="A6" s="31"/>
      <c r="B6" s="32" t="s">
        <v>38</v>
      </c>
      <c r="C6" s="33"/>
      <c r="D6" s="33"/>
      <c r="E6" s="37"/>
      <c r="F6" s="37"/>
      <c r="G6" s="37"/>
      <c r="H6" s="37"/>
      <c r="I6" s="37"/>
      <c r="J6" s="14"/>
      <c r="K6" s="14"/>
      <c r="L6" s="14"/>
    </row>
    <row r="7" spans="1:12" x14ac:dyDescent="0.25">
      <c r="A7" s="39"/>
      <c r="B7" s="32" t="s">
        <v>67</v>
      </c>
      <c r="C7" s="38"/>
      <c r="D7" s="38"/>
      <c r="E7" s="36"/>
      <c r="F7" s="38"/>
      <c r="G7" s="38"/>
      <c r="H7" s="36"/>
      <c r="I7" s="36"/>
      <c r="J7" s="14"/>
      <c r="K7" s="14"/>
      <c r="L7" s="14"/>
    </row>
    <row r="8" spans="1:12" x14ac:dyDescent="0.25">
      <c r="A8" s="1" t="s">
        <v>0</v>
      </c>
      <c r="B8" s="9" t="s">
        <v>1</v>
      </c>
      <c r="C8" s="8" t="s">
        <v>17</v>
      </c>
      <c r="D8" s="7" t="s">
        <v>10</v>
      </c>
      <c r="E8" s="8" t="s">
        <v>22</v>
      </c>
      <c r="F8" s="7" t="s">
        <v>23</v>
      </c>
      <c r="G8" s="56" t="s">
        <v>60</v>
      </c>
      <c r="H8" s="8" t="s">
        <v>25</v>
      </c>
      <c r="I8" s="8" t="s">
        <v>26</v>
      </c>
      <c r="J8" s="25" t="s">
        <v>24</v>
      </c>
      <c r="K8" s="64" t="s">
        <v>57</v>
      </c>
      <c r="L8" s="26" t="s">
        <v>2</v>
      </c>
    </row>
    <row r="9" spans="1:12" x14ac:dyDescent="0.25">
      <c r="A9" s="3" t="s">
        <v>3</v>
      </c>
      <c r="B9" s="3" t="s">
        <v>39</v>
      </c>
      <c r="C9" s="2"/>
      <c r="D9" s="2"/>
      <c r="E9" s="58" t="s">
        <v>55</v>
      </c>
      <c r="F9" s="58" t="s">
        <v>55</v>
      </c>
      <c r="G9" s="61"/>
      <c r="H9" s="58" t="s">
        <v>55</v>
      </c>
      <c r="I9" s="58" t="s">
        <v>55</v>
      </c>
      <c r="J9" s="58" t="s">
        <v>55</v>
      </c>
      <c r="K9" s="59" t="s">
        <v>55</v>
      </c>
      <c r="L9" s="40" t="s">
        <v>21</v>
      </c>
    </row>
    <row r="10" spans="1:12" x14ac:dyDescent="0.25">
      <c r="A10" s="13" t="s">
        <v>4</v>
      </c>
      <c r="B10" s="13" t="s">
        <v>41</v>
      </c>
      <c r="C10" s="24">
        <v>426.67</v>
      </c>
      <c r="D10" s="20" t="s">
        <v>11</v>
      </c>
      <c r="E10" s="23">
        <v>1.51</v>
      </c>
      <c r="F10" s="60">
        <v>2.3199999999999998</v>
      </c>
      <c r="G10" s="60">
        <f>TRUNC((E10+F10)*1.2035,2)</f>
        <v>4.5999999999999996</v>
      </c>
      <c r="H10" s="27">
        <f>TRUNC((E10)*C10,2)</f>
        <v>644.27</v>
      </c>
      <c r="I10" s="27">
        <f>TRUNC((F10)*C10,2)</f>
        <v>989.87</v>
      </c>
      <c r="J10" s="27">
        <f>TRUNC((H10+I10),2)</f>
        <v>1634.14</v>
      </c>
      <c r="K10" s="54">
        <f>TRUNC((G10*C10),2)</f>
        <v>1962.68</v>
      </c>
      <c r="L10" s="45" t="s">
        <v>46</v>
      </c>
    </row>
    <row r="11" spans="1:12" x14ac:dyDescent="0.25">
      <c r="A11" s="1"/>
      <c r="B11" s="1" t="s">
        <v>42</v>
      </c>
      <c r="C11" s="24"/>
      <c r="D11" s="15"/>
      <c r="E11" s="21"/>
      <c r="F11" s="22"/>
      <c r="G11" s="60"/>
      <c r="H11" s="27"/>
      <c r="I11" s="27"/>
      <c r="J11" s="27"/>
      <c r="K11" s="53"/>
      <c r="L11" s="45"/>
    </row>
    <row r="12" spans="1:12" x14ac:dyDescent="0.25">
      <c r="A12" s="1" t="s">
        <v>7</v>
      </c>
      <c r="B12" s="1" t="s">
        <v>50</v>
      </c>
      <c r="C12" s="24">
        <v>90.58</v>
      </c>
      <c r="D12" s="15" t="s">
        <v>11</v>
      </c>
      <c r="E12" s="22">
        <v>20.36</v>
      </c>
      <c r="F12" s="22">
        <v>5.66</v>
      </c>
      <c r="G12" s="60">
        <f t="shared" ref="G12:G17" si="0">TRUNC((E12+F12)*1.2035,2)</f>
        <v>31.31</v>
      </c>
      <c r="H12" s="27">
        <f t="shared" ref="H12:H17" si="1">TRUNC((E12)*C12,2)</f>
        <v>1844.2</v>
      </c>
      <c r="I12" s="27">
        <f t="shared" ref="I12:I17" si="2">TRUNC((F12)*C12,2)</f>
        <v>512.67999999999995</v>
      </c>
      <c r="J12" s="27">
        <f>TRUNC((H12+I12),2)</f>
        <v>2356.88</v>
      </c>
      <c r="K12" s="54">
        <f>TRUNC((G12*C12),2)</f>
        <v>2836.05</v>
      </c>
      <c r="L12" s="45" t="s">
        <v>46</v>
      </c>
    </row>
    <row r="13" spans="1:12" x14ac:dyDescent="0.25">
      <c r="A13" s="1" t="s">
        <v>8</v>
      </c>
      <c r="B13" s="1" t="s">
        <v>49</v>
      </c>
      <c r="C13" s="24">
        <v>6.5</v>
      </c>
      <c r="D13" s="15" t="s">
        <v>19</v>
      </c>
      <c r="E13" s="22">
        <v>36.659999999999997</v>
      </c>
      <c r="F13" s="22">
        <v>2.85</v>
      </c>
      <c r="G13" s="60">
        <f t="shared" si="0"/>
        <v>47.55</v>
      </c>
      <c r="H13" s="27">
        <f t="shared" si="1"/>
        <v>238.29</v>
      </c>
      <c r="I13" s="27">
        <f t="shared" si="2"/>
        <v>18.52</v>
      </c>
      <c r="J13" s="27">
        <f t="shared" ref="J13:J17" si="3">TRUNC((H13+I13),2)</f>
        <v>256.81</v>
      </c>
      <c r="K13" s="54">
        <f t="shared" ref="K13:K17" si="4">TRUNC((G13*C13),2)</f>
        <v>309.07</v>
      </c>
      <c r="L13" s="45">
        <v>94223</v>
      </c>
    </row>
    <row r="14" spans="1:12" x14ac:dyDescent="0.25">
      <c r="A14" s="1" t="s">
        <v>5</v>
      </c>
      <c r="B14" s="1" t="s">
        <v>51</v>
      </c>
      <c r="C14" s="24">
        <v>20.13</v>
      </c>
      <c r="D14" s="15" t="s">
        <v>11</v>
      </c>
      <c r="E14" s="22">
        <v>2.08</v>
      </c>
      <c r="F14" s="22">
        <v>0.63</v>
      </c>
      <c r="G14" s="60">
        <f t="shared" si="0"/>
        <v>3.26</v>
      </c>
      <c r="H14" s="27">
        <f t="shared" si="1"/>
        <v>41.87</v>
      </c>
      <c r="I14" s="27">
        <f t="shared" si="2"/>
        <v>12.68</v>
      </c>
      <c r="J14" s="27">
        <f t="shared" si="3"/>
        <v>54.55</v>
      </c>
      <c r="K14" s="54">
        <f t="shared" si="4"/>
        <v>65.62</v>
      </c>
      <c r="L14" s="45">
        <v>97647</v>
      </c>
    </row>
    <row r="15" spans="1:12" x14ac:dyDescent="0.25">
      <c r="A15" s="1" t="s">
        <v>12</v>
      </c>
      <c r="B15" s="1" t="s">
        <v>52</v>
      </c>
      <c r="C15" s="24">
        <v>16</v>
      </c>
      <c r="D15" s="15" t="s">
        <v>19</v>
      </c>
      <c r="E15" s="22"/>
      <c r="F15" s="22">
        <v>19</v>
      </c>
      <c r="G15" s="60">
        <f t="shared" si="0"/>
        <v>22.86</v>
      </c>
      <c r="H15" s="27">
        <f t="shared" si="1"/>
        <v>0</v>
      </c>
      <c r="I15" s="27">
        <f t="shared" si="2"/>
        <v>304</v>
      </c>
      <c r="J15" s="27">
        <f t="shared" si="3"/>
        <v>304</v>
      </c>
      <c r="K15" s="54">
        <f t="shared" si="4"/>
        <v>365.76</v>
      </c>
      <c r="L15" s="45">
        <v>10527</v>
      </c>
    </row>
    <row r="16" spans="1:12" x14ac:dyDescent="0.25">
      <c r="A16" s="1" t="s">
        <v>18</v>
      </c>
      <c r="B16" s="1" t="s">
        <v>53</v>
      </c>
      <c r="C16" s="24">
        <v>16</v>
      </c>
      <c r="D16" s="15" t="s">
        <v>19</v>
      </c>
      <c r="E16" s="22">
        <v>4.32</v>
      </c>
      <c r="F16" s="22">
        <v>14.25</v>
      </c>
      <c r="G16" s="60">
        <f t="shared" si="0"/>
        <v>22.34</v>
      </c>
      <c r="H16" s="27">
        <f t="shared" si="1"/>
        <v>69.12</v>
      </c>
      <c r="I16" s="27">
        <f t="shared" si="2"/>
        <v>228</v>
      </c>
      <c r="J16" s="27">
        <f t="shared" si="3"/>
        <v>297.12</v>
      </c>
      <c r="K16" s="54">
        <f t="shared" si="4"/>
        <v>357.44</v>
      </c>
      <c r="L16" s="45">
        <v>97064</v>
      </c>
    </row>
    <row r="17" spans="1:12" x14ac:dyDescent="0.25">
      <c r="A17" s="1" t="s">
        <v>12</v>
      </c>
      <c r="B17" s="1" t="s">
        <v>54</v>
      </c>
      <c r="C17" s="24">
        <v>60</v>
      </c>
      <c r="D17" s="15" t="s">
        <v>19</v>
      </c>
      <c r="E17" s="22">
        <v>2.85</v>
      </c>
      <c r="F17" s="22">
        <v>2.3199999999999998</v>
      </c>
      <c r="G17" s="60">
        <f t="shared" si="0"/>
        <v>6.22</v>
      </c>
      <c r="H17" s="27">
        <f t="shared" si="1"/>
        <v>171</v>
      </c>
      <c r="I17" s="27">
        <f t="shared" si="2"/>
        <v>139.19999999999999</v>
      </c>
      <c r="J17" s="27">
        <f t="shared" si="3"/>
        <v>310.2</v>
      </c>
      <c r="K17" s="54">
        <f t="shared" si="4"/>
        <v>373.2</v>
      </c>
      <c r="L17" s="45" t="s">
        <v>46</v>
      </c>
    </row>
    <row r="18" spans="1:12" x14ac:dyDescent="0.25">
      <c r="A18" s="11"/>
      <c r="B18" s="5" t="s">
        <v>6</v>
      </c>
      <c r="C18" s="6"/>
      <c r="D18" s="6"/>
      <c r="E18" s="29"/>
      <c r="F18" s="29"/>
      <c r="G18" s="29"/>
      <c r="H18" s="29">
        <f>SUM(H10:H17)</f>
        <v>3008.75</v>
      </c>
      <c r="I18" s="29">
        <f>SUM(I10:I17)</f>
        <v>2204.9499999999998</v>
      </c>
      <c r="J18" s="29">
        <f>SUM(J10:J17)</f>
        <v>5213.7000000000007</v>
      </c>
      <c r="K18" s="55">
        <f>SUM(K10:K17)</f>
        <v>6269.82</v>
      </c>
      <c r="L18" s="6"/>
    </row>
    <row r="19" spans="1:12" x14ac:dyDescent="0.25">
      <c r="A19" s="10"/>
      <c r="B19" s="12" t="s">
        <v>9</v>
      </c>
      <c r="C19" s="4"/>
      <c r="D19" s="4"/>
      <c r="E19" s="4"/>
      <c r="F19" s="4"/>
      <c r="G19" s="4"/>
      <c r="H19" s="28"/>
      <c r="I19" s="10"/>
      <c r="J19" s="62"/>
      <c r="K19" s="63"/>
      <c r="L19" s="63"/>
    </row>
    <row r="20" spans="1:12" x14ac:dyDescent="0.25">
      <c r="A20" s="4"/>
      <c r="B20" s="12"/>
      <c r="C20" s="4"/>
      <c r="D20" s="4"/>
      <c r="E20" s="4"/>
      <c r="F20" s="4"/>
      <c r="G20" s="4"/>
      <c r="H20" s="28"/>
      <c r="I20" s="10"/>
      <c r="J20" s="62"/>
      <c r="K20" s="63"/>
      <c r="L20" s="63"/>
    </row>
    <row r="21" spans="1:12" s="14" customFormat="1" x14ac:dyDescent="0.25">
      <c r="A21" s="12" t="s">
        <v>21</v>
      </c>
      <c r="B21" s="12" t="s">
        <v>65</v>
      </c>
      <c r="C21" s="4"/>
      <c r="D21" s="4"/>
      <c r="E21" s="4"/>
      <c r="F21" s="4"/>
      <c r="G21" s="4"/>
      <c r="H21" s="4"/>
      <c r="I21" s="4"/>
      <c r="J21" s="57"/>
      <c r="K21" s="4"/>
      <c r="L21" s="4"/>
    </row>
    <row r="22" spans="1:12" s="14" customFormat="1" x14ac:dyDescent="0.25">
      <c r="A22" s="51"/>
      <c r="B22" s="12" t="s">
        <v>66</v>
      </c>
      <c r="C22" s="4"/>
      <c r="D22" s="4"/>
      <c r="E22" s="4"/>
      <c r="F22" s="4"/>
      <c r="G22" s="4"/>
      <c r="H22" s="4"/>
      <c r="I22" s="4"/>
      <c r="J22" s="4"/>
      <c r="K22" s="4"/>
      <c r="L22" s="4"/>
    </row>
    <row r="23" spans="1:12" s="14" customFormat="1" x14ac:dyDescent="0.25">
      <c r="A23" s="12" t="s">
        <v>13</v>
      </c>
      <c r="B23" s="19" t="s">
        <v>16</v>
      </c>
      <c r="C23" s="19" t="s">
        <v>14</v>
      </c>
      <c r="D23" s="19" t="s">
        <v>15</v>
      </c>
      <c r="E23" s="19" t="s">
        <v>27</v>
      </c>
      <c r="F23" s="4"/>
      <c r="G23" s="4"/>
      <c r="H23" s="4"/>
      <c r="I23" s="4"/>
      <c r="J23" s="4"/>
      <c r="K23" s="4"/>
      <c r="L23" s="4"/>
    </row>
    <row r="24" spans="1:12" s="14" customFormat="1" x14ac:dyDescent="0.25">
      <c r="A24" s="16">
        <v>4313</v>
      </c>
      <c r="B24" s="4" t="s">
        <v>43</v>
      </c>
      <c r="C24" s="17" t="s">
        <v>11</v>
      </c>
      <c r="D24" s="17">
        <v>1</v>
      </c>
      <c r="E24" s="17">
        <v>1.51</v>
      </c>
      <c r="F24" s="4"/>
      <c r="G24" s="4"/>
      <c r="H24" s="4"/>
      <c r="I24" s="4"/>
      <c r="J24" s="4"/>
      <c r="K24" s="4"/>
      <c r="L24" s="4"/>
    </row>
    <row r="25" spans="1:12" s="14" customFormat="1" x14ac:dyDescent="0.25">
      <c r="A25" s="16"/>
      <c r="B25" s="4" t="s">
        <v>44</v>
      </c>
      <c r="C25" s="17"/>
      <c r="D25" s="17"/>
      <c r="E25" s="17"/>
      <c r="F25" s="4"/>
      <c r="G25" s="4"/>
      <c r="H25" s="4"/>
      <c r="I25" s="4"/>
      <c r="J25" s="4"/>
      <c r="K25" s="4"/>
      <c r="L25" s="4"/>
    </row>
    <row r="26" spans="1:12" s="14" customFormat="1" x14ac:dyDescent="0.25">
      <c r="A26" s="51">
        <v>88316</v>
      </c>
      <c r="B26" s="4" t="s">
        <v>61</v>
      </c>
      <c r="C26" s="17" t="s">
        <v>11</v>
      </c>
      <c r="D26" s="17">
        <v>1</v>
      </c>
      <c r="E26" s="17">
        <v>0.86</v>
      </c>
      <c r="F26" s="4"/>
      <c r="G26" s="4"/>
      <c r="H26" s="4"/>
      <c r="I26" s="4"/>
      <c r="J26" s="4"/>
      <c r="K26" s="4"/>
      <c r="L26" s="4"/>
    </row>
    <row r="27" spans="1:12" s="14" customFormat="1" x14ac:dyDescent="0.25">
      <c r="A27" s="51">
        <v>88323</v>
      </c>
      <c r="B27" s="4" t="s">
        <v>62</v>
      </c>
      <c r="C27" s="17" t="s">
        <v>11</v>
      </c>
      <c r="D27" s="17">
        <v>1</v>
      </c>
      <c r="E27" s="17">
        <v>1.46</v>
      </c>
      <c r="F27" s="4"/>
      <c r="G27" s="4"/>
      <c r="H27" s="4"/>
      <c r="I27" s="4"/>
      <c r="J27" s="4"/>
      <c r="K27" s="4"/>
      <c r="L27" s="4"/>
    </row>
    <row r="28" spans="1:12" s="14" customFormat="1" x14ac:dyDescent="0.25">
      <c r="A28" s="16"/>
      <c r="B28" s="12" t="s">
        <v>45</v>
      </c>
      <c r="C28" s="19" t="s">
        <v>11</v>
      </c>
      <c r="D28" s="19">
        <v>1</v>
      </c>
      <c r="E28" s="19">
        <v>3.83</v>
      </c>
      <c r="F28" s="4"/>
      <c r="G28" s="4"/>
      <c r="H28" s="4"/>
      <c r="I28" s="4"/>
      <c r="J28" s="4"/>
      <c r="K28" s="4"/>
      <c r="L28" s="4"/>
    </row>
    <row r="29" spans="1:12" s="14" customFormat="1" x14ac:dyDescent="0.25">
      <c r="A29" s="16"/>
      <c r="B29" s="12" t="s">
        <v>47</v>
      </c>
      <c r="C29" s="17"/>
      <c r="D29" s="17"/>
      <c r="E29" s="17"/>
      <c r="F29" s="4"/>
      <c r="G29" s="4"/>
      <c r="H29" s="4"/>
      <c r="I29" s="4"/>
      <c r="J29" s="4"/>
      <c r="K29" s="4"/>
      <c r="L29" s="4"/>
    </row>
    <row r="30" spans="1:12" s="14" customFormat="1" x14ac:dyDescent="0.25">
      <c r="A30" s="16"/>
      <c r="B30" s="19" t="s">
        <v>16</v>
      </c>
      <c r="C30" s="17"/>
      <c r="D30" s="17"/>
      <c r="E30" s="17"/>
      <c r="F30" s="4"/>
      <c r="G30" s="4"/>
      <c r="H30" s="4"/>
      <c r="I30" s="4"/>
      <c r="J30" s="4"/>
      <c r="K30" s="4"/>
      <c r="L30" s="4"/>
    </row>
    <row r="31" spans="1:12" s="14" customFormat="1" x14ac:dyDescent="0.25">
      <c r="A31" s="16">
        <v>4313</v>
      </c>
      <c r="B31" s="4" t="s">
        <v>43</v>
      </c>
      <c r="C31" s="17"/>
      <c r="D31" s="17"/>
      <c r="E31" s="17"/>
      <c r="F31" s="4"/>
      <c r="G31" s="4"/>
      <c r="H31" s="4"/>
      <c r="I31" s="4"/>
      <c r="J31" s="4"/>
      <c r="K31" s="4"/>
      <c r="L31" s="4"/>
    </row>
    <row r="32" spans="1:12" s="14" customFormat="1" x14ac:dyDescent="0.25">
      <c r="A32" s="16"/>
      <c r="B32" s="4" t="s">
        <v>44</v>
      </c>
      <c r="C32" s="17" t="s">
        <v>11</v>
      </c>
      <c r="D32" s="17">
        <v>1</v>
      </c>
      <c r="E32" s="17">
        <v>1.51</v>
      </c>
      <c r="F32" s="4"/>
      <c r="G32" s="4"/>
      <c r="H32" s="4"/>
      <c r="I32" s="4"/>
      <c r="J32" s="4"/>
      <c r="K32" s="4"/>
      <c r="L32" s="4"/>
    </row>
    <row r="33" spans="1:12" s="14" customFormat="1" x14ac:dyDescent="0.25">
      <c r="A33" s="16">
        <v>7186</v>
      </c>
      <c r="B33" s="4" t="s">
        <v>48</v>
      </c>
      <c r="C33" s="17" t="s">
        <v>11</v>
      </c>
      <c r="D33" s="17">
        <v>1</v>
      </c>
      <c r="E33" s="17">
        <v>18.850000000000001</v>
      </c>
      <c r="F33" s="4"/>
      <c r="G33" s="4"/>
      <c r="H33" s="4"/>
      <c r="I33" s="4"/>
      <c r="J33" s="4"/>
      <c r="K33" s="4"/>
      <c r="L33" s="4"/>
    </row>
    <row r="34" spans="1:12" s="14" customFormat="1" x14ac:dyDescent="0.25">
      <c r="A34" s="16">
        <v>86316</v>
      </c>
      <c r="B34" s="4" t="s">
        <v>63</v>
      </c>
      <c r="C34" s="17" t="s">
        <v>11</v>
      </c>
      <c r="D34" s="17">
        <v>1</v>
      </c>
      <c r="E34" s="17">
        <v>2.98</v>
      </c>
      <c r="F34" s="4"/>
      <c r="G34" s="4"/>
      <c r="H34" s="4"/>
      <c r="I34" s="4"/>
      <c r="J34" s="4"/>
      <c r="K34" s="4"/>
      <c r="L34" s="4"/>
    </row>
    <row r="35" spans="1:12" s="14" customFormat="1" x14ac:dyDescent="0.25">
      <c r="A35" s="16">
        <v>88323</v>
      </c>
      <c r="B35" s="4" t="s">
        <v>64</v>
      </c>
      <c r="C35" s="17" t="s">
        <v>11</v>
      </c>
      <c r="D35" s="17">
        <v>1</v>
      </c>
      <c r="E35" s="17">
        <v>2.68</v>
      </c>
      <c r="F35" s="4"/>
      <c r="G35" s="4"/>
      <c r="H35" s="4"/>
      <c r="I35" s="4"/>
      <c r="J35" s="4"/>
      <c r="K35" s="4"/>
      <c r="L35" s="4"/>
    </row>
    <row r="36" spans="1:12" s="14" customFormat="1" x14ac:dyDescent="0.25">
      <c r="A36" s="16"/>
      <c r="B36" s="12" t="s">
        <v>45</v>
      </c>
      <c r="C36" s="19" t="s">
        <v>11</v>
      </c>
      <c r="D36" s="19">
        <v>1</v>
      </c>
      <c r="E36" s="19">
        <v>26.09</v>
      </c>
      <c r="F36" s="4"/>
      <c r="G36" s="4"/>
      <c r="H36" s="4"/>
      <c r="I36" s="4"/>
      <c r="J36" s="4"/>
      <c r="K36" s="4"/>
      <c r="L36" s="4"/>
    </row>
    <row r="37" spans="1:12" s="14" customFormat="1" x14ac:dyDescent="0.25">
      <c r="A37" s="65"/>
      <c r="B37" s="12"/>
      <c r="C37" s="17"/>
      <c r="D37" s="17"/>
      <c r="E37" s="17"/>
      <c r="F37" s="4"/>
      <c r="G37" s="4"/>
      <c r="H37" s="4"/>
      <c r="I37" s="4"/>
      <c r="J37" s="4"/>
      <c r="K37" s="4"/>
      <c r="L37" s="4"/>
    </row>
    <row r="38" spans="1:12" s="14" customFormat="1" x14ac:dyDescent="0.25">
      <c r="A38" s="42"/>
      <c r="B38" s="67" t="s">
        <v>68</v>
      </c>
      <c r="C38" s="17"/>
      <c r="D38" s="17"/>
      <c r="E38" s="17"/>
      <c r="F38" s="4"/>
      <c r="G38" s="4"/>
      <c r="H38" s="4"/>
      <c r="I38" s="4"/>
      <c r="J38" s="4"/>
      <c r="K38" s="4"/>
      <c r="L38" s="4"/>
    </row>
    <row r="39" spans="1:12" s="14" customFormat="1" x14ac:dyDescent="0.25">
      <c r="A39" s="42">
        <v>34344</v>
      </c>
      <c r="B39" s="16" t="s">
        <v>70</v>
      </c>
      <c r="C39" s="17" t="s">
        <v>19</v>
      </c>
      <c r="D39" s="17">
        <v>1</v>
      </c>
      <c r="E39" s="17">
        <v>2.85</v>
      </c>
      <c r="F39" s="4"/>
      <c r="G39" s="4"/>
      <c r="H39" s="4"/>
      <c r="I39" s="4"/>
      <c r="J39" s="4"/>
      <c r="K39" s="4"/>
      <c r="L39" s="4"/>
    </row>
    <row r="40" spans="1:12" s="14" customFormat="1" x14ac:dyDescent="0.25">
      <c r="A40" s="66">
        <v>86316</v>
      </c>
      <c r="B40" s="4" t="s">
        <v>69</v>
      </c>
      <c r="C40" s="17" t="s">
        <v>19</v>
      </c>
      <c r="D40" s="17">
        <v>1</v>
      </c>
      <c r="E40" s="17">
        <v>0.86</v>
      </c>
      <c r="F40" s="4"/>
      <c r="G40" s="4"/>
      <c r="H40" s="4"/>
      <c r="I40" s="4"/>
      <c r="J40" s="4"/>
      <c r="K40" s="4"/>
      <c r="L40" s="4"/>
    </row>
    <row r="41" spans="1:12" s="14" customFormat="1" x14ac:dyDescent="0.25">
      <c r="A41" s="66">
        <v>88323</v>
      </c>
      <c r="B41" s="4" t="s">
        <v>71</v>
      </c>
      <c r="C41" s="17" t="s">
        <v>19</v>
      </c>
      <c r="D41" s="17">
        <v>1</v>
      </c>
      <c r="E41" s="17">
        <v>1.46</v>
      </c>
      <c r="F41" s="4"/>
      <c r="G41" s="4"/>
      <c r="H41" s="4"/>
      <c r="I41" s="4"/>
      <c r="J41" s="4"/>
      <c r="K41" s="4"/>
      <c r="L41" s="4"/>
    </row>
    <row r="42" spans="1:12" s="14" customFormat="1" x14ac:dyDescent="0.25">
      <c r="A42" s="42"/>
      <c r="B42" s="12" t="s">
        <v>45</v>
      </c>
      <c r="C42" s="19" t="s">
        <v>19</v>
      </c>
      <c r="D42" s="17"/>
      <c r="E42" s="19">
        <v>5.71</v>
      </c>
      <c r="F42" s="4"/>
      <c r="G42" s="4"/>
      <c r="H42" s="4"/>
      <c r="I42" s="4"/>
      <c r="J42" s="4"/>
      <c r="K42" s="4"/>
      <c r="L42" s="4"/>
    </row>
    <row r="43" spans="1:12" s="14" customFormat="1" x14ac:dyDescent="0.25">
      <c r="A43" s="42"/>
      <c r="B43" s="18"/>
      <c r="C43" s="43"/>
      <c r="D43" s="43"/>
      <c r="E43" s="43"/>
    </row>
    <row r="44" spans="1:12" s="14" customFormat="1" x14ac:dyDescent="0.25">
      <c r="A44" s="42"/>
      <c r="B44" s="18"/>
      <c r="C44" s="43"/>
      <c r="D44" s="43"/>
      <c r="E44" s="43"/>
    </row>
    <row r="45" spans="1:12" s="14" customFormat="1" x14ac:dyDescent="0.25">
      <c r="A45" s="42"/>
      <c r="B45" s="18"/>
      <c r="C45" s="43"/>
      <c r="D45" s="43"/>
      <c r="E45" s="43"/>
    </row>
    <row r="46" spans="1:12" s="14" customFormat="1" x14ac:dyDescent="0.25">
      <c r="A46" s="42"/>
      <c r="B46" s="18"/>
      <c r="C46" s="43"/>
      <c r="D46" s="43"/>
      <c r="E46" s="43"/>
    </row>
    <row r="47" spans="1:12" s="14" customFormat="1" x14ac:dyDescent="0.25">
      <c r="A47" s="42"/>
      <c r="B47" s="18"/>
      <c r="C47" s="43"/>
      <c r="D47" s="43"/>
      <c r="E47" s="43"/>
    </row>
    <row r="48" spans="1:12" s="14" customFormat="1" x14ac:dyDescent="0.25">
      <c r="A48" s="42"/>
      <c r="B48" s="44"/>
      <c r="C48" s="43"/>
      <c r="D48" s="43"/>
      <c r="E48" s="43"/>
    </row>
    <row r="49" spans="1:9" x14ac:dyDescent="0.25">
      <c r="A49" s="42"/>
      <c r="B49" s="18" t="s">
        <v>28</v>
      </c>
      <c r="C49" s="43"/>
      <c r="D49" s="43"/>
      <c r="E49" s="43"/>
      <c r="I49" s="14"/>
    </row>
    <row r="50" spans="1:9" x14ac:dyDescent="0.25">
      <c r="A50" s="42"/>
      <c r="B50" s="46" t="s">
        <v>29</v>
      </c>
      <c r="C50" s="43"/>
      <c r="D50" s="43"/>
      <c r="E50" s="43"/>
      <c r="I50" s="14"/>
    </row>
    <row r="51" spans="1:9" x14ac:dyDescent="0.25">
      <c r="A51" s="42"/>
      <c r="B51" s="46" t="s">
        <v>30</v>
      </c>
      <c r="C51" s="43"/>
      <c r="D51" s="43"/>
      <c r="E51" s="43"/>
      <c r="I51" s="14"/>
    </row>
    <row r="52" spans="1:9" x14ac:dyDescent="0.25">
      <c r="A52" s="42"/>
      <c r="B52" s="46"/>
      <c r="C52" s="43"/>
      <c r="D52" s="43"/>
      <c r="E52" s="43"/>
      <c r="I52" s="14"/>
    </row>
    <row r="53" spans="1:9" x14ac:dyDescent="0.25">
      <c r="A53" s="42"/>
      <c r="B53" s="46"/>
      <c r="C53" s="43"/>
      <c r="D53" s="43"/>
      <c r="E53" s="43"/>
      <c r="I53" s="14"/>
    </row>
    <row r="54" spans="1:9" x14ac:dyDescent="0.25">
      <c r="A54" s="42"/>
      <c r="B54" s="46"/>
      <c r="C54" s="43"/>
      <c r="D54" s="43"/>
      <c r="E54" s="43"/>
      <c r="I54" s="14"/>
    </row>
    <row r="55" spans="1:9" x14ac:dyDescent="0.25">
      <c r="A55" s="42"/>
      <c r="B55" s="14"/>
      <c r="C55" s="43"/>
      <c r="D55" s="43"/>
      <c r="E55" s="43"/>
      <c r="I55" s="14"/>
    </row>
    <row r="56" spans="1:9" x14ac:dyDescent="0.25">
      <c r="A56" s="42"/>
      <c r="B56" s="43" t="s">
        <v>58</v>
      </c>
      <c r="C56" s="43"/>
      <c r="D56" s="43"/>
      <c r="E56" s="43"/>
      <c r="I56" s="14"/>
    </row>
    <row r="57" spans="1:9" x14ac:dyDescent="0.25">
      <c r="A57" s="42"/>
      <c r="B57" s="14"/>
      <c r="C57" s="43"/>
      <c r="D57" s="43"/>
      <c r="E57" s="43"/>
      <c r="I57" s="14"/>
    </row>
    <row r="58" spans="1:9" x14ac:dyDescent="0.25">
      <c r="A58" s="42"/>
      <c r="B58" s="14"/>
      <c r="C58" s="43"/>
      <c r="D58" s="43"/>
      <c r="E58" s="43"/>
      <c r="I58" s="14"/>
    </row>
    <row r="59" spans="1:9" x14ac:dyDescent="0.25">
      <c r="A59" s="42"/>
      <c r="B59" s="14"/>
      <c r="C59" s="43"/>
      <c r="D59" s="43"/>
      <c r="E59" s="43"/>
      <c r="I59" s="14"/>
    </row>
    <row r="60" spans="1:9" x14ac:dyDescent="0.25">
      <c r="A60" s="42"/>
      <c r="B60" s="14"/>
      <c r="C60" s="43"/>
      <c r="D60" s="43"/>
      <c r="E60" s="43"/>
      <c r="I60" s="14"/>
    </row>
    <row r="61" spans="1:9" x14ac:dyDescent="0.25">
      <c r="A61" s="42"/>
      <c r="B61" s="14"/>
      <c r="C61" s="43"/>
      <c r="D61" s="43"/>
      <c r="E61" s="43"/>
      <c r="I61" s="14"/>
    </row>
    <row r="62" spans="1:9" x14ac:dyDescent="0.25">
      <c r="A62" s="42"/>
      <c r="B62" s="14"/>
      <c r="C62" s="43"/>
      <c r="D62" s="43"/>
      <c r="E62" s="43"/>
      <c r="I62" s="14"/>
    </row>
    <row r="63" spans="1:9" x14ac:dyDescent="0.25">
      <c r="A63" s="42"/>
      <c r="B63" s="14"/>
      <c r="C63" s="43"/>
      <c r="D63" s="43"/>
      <c r="E63" s="43"/>
      <c r="I63" s="14"/>
    </row>
    <row r="64" spans="1:9" x14ac:dyDescent="0.25">
      <c r="A64" s="42"/>
      <c r="B64" s="14"/>
      <c r="C64" s="43"/>
      <c r="D64" s="43"/>
      <c r="E64" s="43"/>
      <c r="I64" s="14"/>
    </row>
    <row r="65" spans="1:9" x14ac:dyDescent="0.25">
      <c r="A65" s="42"/>
      <c r="B65" s="14"/>
      <c r="C65" s="43"/>
      <c r="D65" s="43"/>
      <c r="E65" s="43"/>
      <c r="I65" s="14"/>
    </row>
    <row r="66" spans="1:9" x14ac:dyDescent="0.25">
      <c r="A66" s="42"/>
      <c r="B66" s="14"/>
      <c r="C66" s="43"/>
      <c r="D66" s="43"/>
      <c r="E66" s="43"/>
      <c r="I66" s="14"/>
    </row>
    <row r="67" spans="1:9" x14ac:dyDescent="0.25">
      <c r="A67" s="42"/>
      <c r="B67" s="14"/>
      <c r="C67" s="43"/>
      <c r="D67" s="43"/>
      <c r="E67" s="43"/>
      <c r="I67" s="14"/>
    </row>
    <row r="68" spans="1:9" x14ac:dyDescent="0.25">
      <c r="A68" s="42"/>
      <c r="B68" s="14"/>
      <c r="C68" s="43"/>
      <c r="D68" s="43"/>
      <c r="E68" s="43"/>
      <c r="I68" s="14"/>
    </row>
    <row r="69" spans="1:9" x14ac:dyDescent="0.25">
      <c r="I69" s="14"/>
    </row>
    <row r="70" spans="1:9" x14ac:dyDescent="0.25">
      <c r="I70" s="14"/>
    </row>
    <row r="71" spans="1:9" x14ac:dyDescent="0.25">
      <c r="I71" s="14"/>
    </row>
    <row r="72" spans="1:9" x14ac:dyDescent="0.25">
      <c r="I72" s="14"/>
    </row>
    <row r="73" spans="1:9" x14ac:dyDescent="0.25">
      <c r="I73" s="14"/>
    </row>
    <row r="74" spans="1:9" x14ac:dyDescent="0.25">
      <c r="I74" s="14"/>
    </row>
    <row r="75" spans="1:9" x14ac:dyDescent="0.25">
      <c r="I75" s="14"/>
    </row>
    <row r="76" spans="1:9" x14ac:dyDescent="0.25">
      <c r="I76" s="14"/>
    </row>
    <row r="77" spans="1:9" x14ac:dyDescent="0.25">
      <c r="I77" s="14"/>
    </row>
    <row r="78" spans="1:9" x14ac:dyDescent="0.25">
      <c r="I78" s="14"/>
    </row>
    <row r="79" spans="1:9" x14ac:dyDescent="0.25">
      <c r="I79" s="14"/>
    </row>
    <row r="80" spans="1:9" x14ac:dyDescent="0.25">
      <c r="I80" s="14"/>
    </row>
    <row r="81" spans="9:9" x14ac:dyDescent="0.25">
      <c r="I81" s="14"/>
    </row>
    <row r="82" spans="9:9" x14ac:dyDescent="0.25">
      <c r="I82" s="14"/>
    </row>
    <row r="83" spans="9:9" x14ac:dyDescent="0.25">
      <c r="I83" s="14"/>
    </row>
    <row r="84" spans="9:9" x14ac:dyDescent="0.25">
      <c r="I84" s="14"/>
    </row>
    <row r="85" spans="9:9" x14ac:dyDescent="0.25">
      <c r="I85" s="14"/>
    </row>
    <row r="86" spans="9:9" x14ac:dyDescent="0.25">
      <c r="I86" s="14"/>
    </row>
    <row r="87" spans="9:9" x14ac:dyDescent="0.25">
      <c r="I87" s="14"/>
    </row>
    <row r="88" spans="9:9" x14ac:dyDescent="0.25">
      <c r="I88" s="14"/>
    </row>
    <row r="89" spans="9:9" x14ac:dyDescent="0.25">
      <c r="I89" s="14"/>
    </row>
    <row r="90" spans="9:9" x14ac:dyDescent="0.25">
      <c r="I90" s="14"/>
    </row>
    <row r="91" spans="9:9" x14ac:dyDescent="0.25">
      <c r="I91" s="14"/>
    </row>
    <row r="92" spans="9:9" x14ac:dyDescent="0.25">
      <c r="I92" s="14"/>
    </row>
    <row r="93" spans="9:9" x14ac:dyDescent="0.25">
      <c r="I93" s="14"/>
    </row>
    <row r="94" spans="9:9" x14ac:dyDescent="0.25">
      <c r="I94" s="14"/>
    </row>
    <row r="95" spans="9:9" x14ac:dyDescent="0.25">
      <c r="I95" s="14"/>
    </row>
    <row r="96" spans="9:9" x14ac:dyDescent="0.25">
      <c r="I96" s="14"/>
    </row>
    <row r="97" spans="9:9" x14ac:dyDescent="0.25">
      <c r="I97" s="14"/>
    </row>
    <row r="98" spans="9:9" x14ac:dyDescent="0.25">
      <c r="I98" s="14"/>
    </row>
    <row r="99" spans="9:9" x14ac:dyDescent="0.25">
      <c r="I99" s="14"/>
    </row>
    <row r="100" spans="9:9" x14ac:dyDescent="0.25">
      <c r="I100" s="14"/>
    </row>
    <row r="101" spans="9:9" x14ac:dyDescent="0.25">
      <c r="I101" s="14"/>
    </row>
    <row r="102" spans="9:9" x14ac:dyDescent="0.25">
      <c r="I102" s="14"/>
    </row>
    <row r="103" spans="9:9" x14ac:dyDescent="0.25">
      <c r="I103" s="14"/>
    </row>
    <row r="104" spans="9:9" x14ac:dyDescent="0.25">
      <c r="I104" s="14"/>
    </row>
    <row r="105" spans="9:9" x14ac:dyDescent="0.25">
      <c r="I105" s="14"/>
    </row>
    <row r="106" spans="9:9" x14ac:dyDescent="0.25">
      <c r="I106" s="14"/>
    </row>
    <row r="107" spans="9:9" x14ac:dyDescent="0.25">
      <c r="I107" s="14"/>
    </row>
    <row r="108" spans="9:9" x14ac:dyDescent="0.25">
      <c r="I108" s="14"/>
    </row>
    <row r="109" spans="9:9" x14ac:dyDescent="0.25">
      <c r="I109" s="14"/>
    </row>
    <row r="110" spans="9:9" x14ac:dyDescent="0.25">
      <c r="I110" s="14"/>
    </row>
    <row r="111" spans="9:9" x14ac:dyDescent="0.25">
      <c r="I111" s="14"/>
    </row>
    <row r="112" spans="9:9" x14ac:dyDescent="0.25">
      <c r="I112" s="14"/>
    </row>
    <row r="113" spans="9:9" x14ac:dyDescent="0.25">
      <c r="I113" s="14"/>
    </row>
    <row r="114" spans="9:9" x14ac:dyDescent="0.25">
      <c r="I114" s="14"/>
    </row>
    <row r="115" spans="9:9" x14ac:dyDescent="0.25">
      <c r="I115" s="14"/>
    </row>
    <row r="116" spans="9:9" x14ac:dyDescent="0.25">
      <c r="I116" s="14"/>
    </row>
    <row r="117" spans="9:9" x14ac:dyDescent="0.25">
      <c r="I117" s="14"/>
    </row>
    <row r="118" spans="9:9" x14ac:dyDescent="0.25">
      <c r="I118" s="14"/>
    </row>
    <row r="119" spans="9:9" x14ac:dyDescent="0.25">
      <c r="I119" s="14"/>
    </row>
    <row r="120" spans="9:9" x14ac:dyDescent="0.25">
      <c r="I120" s="14"/>
    </row>
    <row r="121" spans="9:9" x14ac:dyDescent="0.25">
      <c r="I121" s="14"/>
    </row>
    <row r="122" spans="9:9" x14ac:dyDescent="0.25">
      <c r="I122" s="14"/>
    </row>
    <row r="123" spans="9:9" x14ac:dyDescent="0.25">
      <c r="I123" s="14"/>
    </row>
    <row r="124" spans="9:9" x14ac:dyDescent="0.25">
      <c r="I124" s="14"/>
    </row>
    <row r="125" spans="9:9" x14ac:dyDescent="0.25">
      <c r="I125" s="14"/>
    </row>
    <row r="126" spans="9:9" x14ac:dyDescent="0.25">
      <c r="I126" s="14"/>
    </row>
    <row r="127" spans="9:9" x14ac:dyDescent="0.25">
      <c r="I127" s="14"/>
    </row>
    <row r="128" spans="9:9" x14ac:dyDescent="0.25">
      <c r="I128" s="14"/>
    </row>
    <row r="129" spans="9:9" x14ac:dyDescent="0.25">
      <c r="I129" s="14"/>
    </row>
    <row r="130" spans="9:9" x14ac:dyDescent="0.25">
      <c r="I130" s="14"/>
    </row>
    <row r="131" spans="9:9" x14ac:dyDescent="0.25">
      <c r="I131" s="14"/>
    </row>
    <row r="132" spans="9:9" x14ac:dyDescent="0.25">
      <c r="I132" s="14"/>
    </row>
    <row r="133" spans="9:9" x14ac:dyDescent="0.25">
      <c r="I133" s="14"/>
    </row>
    <row r="134" spans="9:9" x14ac:dyDescent="0.25">
      <c r="I134" s="14"/>
    </row>
    <row r="135" spans="9:9" x14ac:dyDescent="0.25">
      <c r="I135" s="14"/>
    </row>
    <row r="136" spans="9:9" x14ac:dyDescent="0.25">
      <c r="I136" s="14"/>
    </row>
    <row r="137" spans="9:9" x14ac:dyDescent="0.25">
      <c r="I137" s="14"/>
    </row>
    <row r="138" spans="9:9" x14ac:dyDescent="0.25">
      <c r="I138" s="14"/>
    </row>
    <row r="139" spans="9:9" x14ac:dyDescent="0.25">
      <c r="I139" s="14"/>
    </row>
    <row r="140" spans="9:9" x14ac:dyDescent="0.25">
      <c r="I140" s="14"/>
    </row>
    <row r="141" spans="9:9" x14ac:dyDescent="0.25">
      <c r="I141" s="14"/>
    </row>
    <row r="142" spans="9:9" x14ac:dyDescent="0.25">
      <c r="I142" s="14"/>
    </row>
    <row r="143" spans="9:9" x14ac:dyDescent="0.25">
      <c r="I143" s="14"/>
    </row>
    <row r="144" spans="9:9" x14ac:dyDescent="0.25">
      <c r="I144" s="14"/>
    </row>
    <row r="145" spans="9:9" x14ac:dyDescent="0.25">
      <c r="I145" s="14"/>
    </row>
    <row r="146" spans="9:9" x14ac:dyDescent="0.25">
      <c r="I146" s="14"/>
    </row>
    <row r="147" spans="9:9" x14ac:dyDescent="0.25">
      <c r="I147" s="14"/>
    </row>
    <row r="148" spans="9:9" x14ac:dyDescent="0.25">
      <c r="I148" s="14"/>
    </row>
    <row r="149" spans="9:9" x14ac:dyDescent="0.25">
      <c r="I149" s="14"/>
    </row>
    <row r="150" spans="9:9" x14ac:dyDescent="0.25">
      <c r="I150" s="14"/>
    </row>
    <row r="151" spans="9:9" x14ac:dyDescent="0.25">
      <c r="I151" s="14"/>
    </row>
    <row r="152" spans="9:9" x14ac:dyDescent="0.25">
      <c r="I152" s="14"/>
    </row>
    <row r="153" spans="9:9" x14ac:dyDescent="0.25">
      <c r="I153" s="14"/>
    </row>
    <row r="154" spans="9:9" x14ac:dyDescent="0.25">
      <c r="I154" s="14"/>
    </row>
    <row r="155" spans="9:9" x14ac:dyDescent="0.25">
      <c r="I155" s="14"/>
    </row>
    <row r="156" spans="9:9" x14ac:dyDescent="0.25">
      <c r="I156" s="14"/>
    </row>
    <row r="157" spans="9:9" x14ac:dyDescent="0.25">
      <c r="I157" s="14"/>
    </row>
    <row r="158" spans="9:9" x14ac:dyDescent="0.25">
      <c r="I158" s="14"/>
    </row>
    <row r="159" spans="9:9" x14ac:dyDescent="0.25">
      <c r="I159" s="14"/>
    </row>
    <row r="160" spans="9:9" x14ac:dyDescent="0.25">
      <c r="I160" s="14"/>
    </row>
    <row r="161" spans="9:9" x14ac:dyDescent="0.25">
      <c r="I161" s="14"/>
    </row>
    <row r="162" spans="9:9" x14ac:dyDescent="0.25">
      <c r="I162" s="14"/>
    </row>
    <row r="163" spans="9:9" x14ac:dyDescent="0.25">
      <c r="I163" s="14"/>
    </row>
    <row r="164" spans="9:9" x14ac:dyDescent="0.25">
      <c r="I164" s="14"/>
    </row>
    <row r="165" spans="9:9" x14ac:dyDescent="0.25">
      <c r="I165" s="14"/>
    </row>
    <row r="166" spans="9:9" x14ac:dyDescent="0.25">
      <c r="I166" s="14"/>
    </row>
    <row r="167" spans="9:9" x14ac:dyDescent="0.25">
      <c r="I167" s="14"/>
    </row>
    <row r="168" spans="9:9" x14ac:dyDescent="0.25">
      <c r="I168" s="14"/>
    </row>
    <row r="169" spans="9:9" x14ac:dyDescent="0.25">
      <c r="I169" s="14"/>
    </row>
    <row r="170" spans="9:9" x14ac:dyDescent="0.25">
      <c r="I170" s="14"/>
    </row>
    <row r="171" spans="9:9" x14ac:dyDescent="0.25">
      <c r="I171" s="14"/>
    </row>
    <row r="172" spans="9:9" x14ac:dyDescent="0.25">
      <c r="I172" s="14"/>
    </row>
    <row r="173" spans="9:9" x14ac:dyDescent="0.25">
      <c r="I173" s="14"/>
    </row>
    <row r="174" spans="9:9" x14ac:dyDescent="0.25">
      <c r="I174" s="14"/>
    </row>
    <row r="175" spans="9:9" x14ac:dyDescent="0.25">
      <c r="I175" s="14"/>
    </row>
    <row r="176" spans="9:9" x14ac:dyDescent="0.25">
      <c r="I176" s="14"/>
    </row>
    <row r="177" spans="9:9" x14ac:dyDescent="0.25">
      <c r="I177" s="14"/>
    </row>
    <row r="178" spans="9:9" x14ac:dyDescent="0.25">
      <c r="I178" s="14"/>
    </row>
    <row r="179" spans="9:9" x14ac:dyDescent="0.25">
      <c r="I179" s="14"/>
    </row>
    <row r="180" spans="9:9" x14ac:dyDescent="0.25">
      <c r="I180" s="14"/>
    </row>
    <row r="181" spans="9:9" x14ac:dyDescent="0.25">
      <c r="I181" s="14"/>
    </row>
    <row r="182" spans="9:9" x14ac:dyDescent="0.25">
      <c r="I182" s="14"/>
    </row>
    <row r="183" spans="9:9" x14ac:dyDescent="0.25">
      <c r="I183" s="14"/>
    </row>
    <row r="184" spans="9:9" x14ac:dyDescent="0.25">
      <c r="I184" s="14"/>
    </row>
    <row r="185" spans="9:9" x14ac:dyDescent="0.25">
      <c r="I185" s="14"/>
    </row>
    <row r="186" spans="9:9" x14ac:dyDescent="0.25">
      <c r="I186" s="14"/>
    </row>
    <row r="187" spans="9:9" x14ac:dyDescent="0.25">
      <c r="I187" s="14"/>
    </row>
    <row r="188" spans="9:9" x14ac:dyDescent="0.25">
      <c r="I188" s="14"/>
    </row>
    <row r="189" spans="9:9" x14ac:dyDescent="0.25">
      <c r="I189" s="14"/>
    </row>
    <row r="190" spans="9:9" x14ac:dyDescent="0.25">
      <c r="I190" s="14"/>
    </row>
    <row r="191" spans="9:9" x14ac:dyDescent="0.25">
      <c r="I191" s="14"/>
    </row>
    <row r="192" spans="9:9" x14ac:dyDescent="0.25">
      <c r="I192" s="14"/>
    </row>
    <row r="193" spans="9:9" x14ac:dyDescent="0.25">
      <c r="I193" s="14"/>
    </row>
    <row r="194" spans="9:9" x14ac:dyDescent="0.25">
      <c r="I194" s="14"/>
    </row>
    <row r="195" spans="9:9" x14ac:dyDescent="0.25">
      <c r="I195" s="14"/>
    </row>
    <row r="196" spans="9:9" x14ac:dyDescent="0.25">
      <c r="I196" s="14"/>
    </row>
    <row r="197" spans="9:9" x14ac:dyDescent="0.25">
      <c r="I197" s="14"/>
    </row>
    <row r="198" spans="9:9" x14ac:dyDescent="0.25">
      <c r="I198" s="14"/>
    </row>
    <row r="199" spans="9:9" x14ac:dyDescent="0.25">
      <c r="I199" s="14"/>
    </row>
    <row r="200" spans="9:9" x14ac:dyDescent="0.25">
      <c r="I200" s="14"/>
    </row>
    <row r="201" spans="9:9" x14ac:dyDescent="0.25">
      <c r="I201" s="14"/>
    </row>
    <row r="202" spans="9:9" x14ac:dyDescent="0.25">
      <c r="I202" s="14"/>
    </row>
    <row r="203" spans="9:9" x14ac:dyDescent="0.25">
      <c r="I203" s="14"/>
    </row>
    <row r="204" spans="9:9" x14ac:dyDescent="0.25">
      <c r="I204" s="14"/>
    </row>
    <row r="205" spans="9:9" x14ac:dyDescent="0.25">
      <c r="I205" s="14"/>
    </row>
    <row r="206" spans="9:9" x14ac:dyDescent="0.25">
      <c r="I206" s="14"/>
    </row>
    <row r="207" spans="9:9" x14ac:dyDescent="0.25">
      <c r="I207" s="14"/>
    </row>
    <row r="208" spans="9:9" x14ac:dyDescent="0.25">
      <c r="I208" s="14"/>
    </row>
    <row r="209" spans="9:9" x14ac:dyDescent="0.25">
      <c r="I209" s="14"/>
    </row>
    <row r="210" spans="9:9" x14ac:dyDescent="0.25">
      <c r="I210" s="14"/>
    </row>
    <row r="211" spans="9:9" x14ac:dyDescent="0.25">
      <c r="I211" s="14"/>
    </row>
    <row r="212" spans="9:9" x14ac:dyDescent="0.25">
      <c r="I212" s="14"/>
    </row>
    <row r="213" spans="9:9" x14ac:dyDescent="0.25">
      <c r="I213" s="14"/>
    </row>
    <row r="214" spans="9:9" x14ac:dyDescent="0.25">
      <c r="I214" s="14"/>
    </row>
    <row r="215" spans="9:9" x14ac:dyDescent="0.25">
      <c r="I215" s="14"/>
    </row>
    <row r="216" spans="9:9" x14ac:dyDescent="0.25">
      <c r="I216" s="14"/>
    </row>
    <row r="217" spans="9:9" x14ac:dyDescent="0.25">
      <c r="I217" s="14"/>
    </row>
    <row r="218" spans="9:9" x14ac:dyDescent="0.25">
      <c r="I218" s="14"/>
    </row>
    <row r="219" spans="9:9" x14ac:dyDescent="0.25">
      <c r="I219" s="14"/>
    </row>
    <row r="220" spans="9:9" x14ac:dyDescent="0.25">
      <c r="I220" s="14"/>
    </row>
    <row r="221" spans="9:9" x14ac:dyDescent="0.25">
      <c r="I221" s="14"/>
    </row>
    <row r="222" spans="9:9" x14ac:dyDescent="0.25">
      <c r="I222" s="14"/>
    </row>
    <row r="223" spans="9:9" x14ac:dyDescent="0.25">
      <c r="I223" s="14"/>
    </row>
    <row r="224" spans="9:9" x14ac:dyDescent="0.25">
      <c r="I224" s="14"/>
    </row>
    <row r="225" spans="9:9" x14ac:dyDescent="0.25">
      <c r="I225" s="14"/>
    </row>
    <row r="226" spans="9:9" x14ac:dyDescent="0.25">
      <c r="I226" s="14"/>
    </row>
    <row r="227" spans="9:9" x14ac:dyDescent="0.25">
      <c r="I227" s="14"/>
    </row>
    <row r="228" spans="9:9" x14ac:dyDescent="0.25">
      <c r="I228" s="14"/>
    </row>
    <row r="229" spans="9:9" x14ac:dyDescent="0.25">
      <c r="I229" s="14"/>
    </row>
    <row r="230" spans="9:9" x14ac:dyDescent="0.25">
      <c r="I230" s="14"/>
    </row>
    <row r="231" spans="9:9" x14ac:dyDescent="0.25">
      <c r="I231" s="14"/>
    </row>
    <row r="232" spans="9:9" x14ac:dyDescent="0.25">
      <c r="I232" s="14"/>
    </row>
  </sheetData>
  <printOptions horizontalCentered="1"/>
  <pageMargins left="0.59055118110236227" right="0.59055118110236227" top="0.59055118110236227" bottom="0.59055118110236227" header="0.31496062992125984" footer="0.31496062992125984"/>
  <pageSetup paperSize="9" scale="50" orientation="landscape" r:id="rId1"/>
  <rowBreaks count="1" manualBreakCount="1">
    <brk id="5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5"/>
  <sheetViews>
    <sheetView tabSelected="1" view="pageBreakPreview" zoomScale="90" zoomScaleSheetLayoutView="90" workbookViewId="0">
      <selection activeCell="B20" sqref="B20"/>
    </sheetView>
  </sheetViews>
  <sheetFormatPr defaultRowHeight="15" x14ac:dyDescent="0.25"/>
  <cols>
    <col min="2" max="2" width="124.140625" customWidth="1"/>
  </cols>
  <sheetData>
    <row r="1" spans="1:5" x14ac:dyDescent="0.25">
      <c r="A1" s="31"/>
      <c r="B1" s="30" t="s">
        <v>33</v>
      </c>
    </row>
    <row r="2" spans="1:5" x14ac:dyDescent="0.25">
      <c r="A2" s="39"/>
      <c r="B2" s="32" t="s">
        <v>40</v>
      </c>
      <c r="C2" s="33"/>
      <c r="D2" s="33"/>
      <c r="E2" s="33"/>
    </row>
    <row r="3" spans="1:5" x14ac:dyDescent="0.25">
      <c r="A3" s="31"/>
      <c r="B3" s="32" t="s">
        <v>38</v>
      </c>
      <c r="C3" s="33"/>
      <c r="D3" s="33"/>
      <c r="E3" s="37"/>
    </row>
    <row r="4" spans="1:5" x14ac:dyDescent="0.25">
      <c r="A4" s="39"/>
      <c r="B4" s="41" t="s">
        <v>72</v>
      </c>
      <c r="C4" s="38"/>
      <c r="D4" s="38"/>
      <c r="E4" s="36"/>
    </row>
    <row r="5" spans="1:5" x14ac:dyDescent="0.25">
      <c r="A5" s="47" t="s">
        <v>0</v>
      </c>
      <c r="B5" s="48" t="s">
        <v>35</v>
      </c>
      <c r="C5" s="49" t="s">
        <v>31</v>
      </c>
      <c r="D5" s="49" t="s">
        <v>32</v>
      </c>
    </row>
    <row r="6" spans="1:5" x14ac:dyDescent="0.25">
      <c r="A6" s="47"/>
      <c r="B6" s="48" t="s">
        <v>1</v>
      </c>
      <c r="C6" s="49" t="s">
        <v>34</v>
      </c>
      <c r="D6" s="49" t="s">
        <v>34</v>
      </c>
    </row>
    <row r="7" spans="1:5" x14ac:dyDescent="0.25">
      <c r="A7" s="3" t="s">
        <v>3</v>
      </c>
      <c r="B7" s="3" t="s">
        <v>39</v>
      </c>
      <c r="C7" s="49"/>
      <c r="D7" s="49"/>
    </row>
    <row r="8" spans="1:5" x14ac:dyDescent="0.25">
      <c r="A8" s="13" t="s">
        <v>4</v>
      </c>
      <c r="B8" s="13" t="s">
        <v>41</v>
      </c>
      <c r="C8" s="17">
        <v>50</v>
      </c>
      <c r="D8" s="17">
        <v>50</v>
      </c>
    </row>
    <row r="9" spans="1:5" x14ac:dyDescent="0.25">
      <c r="A9" s="1"/>
      <c r="B9" s="1" t="s">
        <v>42</v>
      </c>
      <c r="C9" s="17"/>
      <c r="D9" s="17"/>
    </row>
    <row r="10" spans="1:5" x14ac:dyDescent="0.25">
      <c r="A10" s="1" t="s">
        <v>7</v>
      </c>
      <c r="B10" s="1" t="s">
        <v>50</v>
      </c>
      <c r="C10" s="17"/>
      <c r="D10" s="17">
        <v>100</v>
      </c>
    </row>
    <row r="11" spans="1:5" x14ac:dyDescent="0.25">
      <c r="A11" s="1" t="s">
        <v>8</v>
      </c>
      <c r="B11" s="1" t="s">
        <v>49</v>
      </c>
      <c r="C11" s="17">
        <v>50</v>
      </c>
      <c r="D11" s="17">
        <v>50</v>
      </c>
    </row>
    <row r="12" spans="1:5" x14ac:dyDescent="0.25">
      <c r="A12" s="1" t="s">
        <v>5</v>
      </c>
      <c r="B12" s="1" t="s">
        <v>51</v>
      </c>
      <c r="C12" s="17">
        <v>100</v>
      </c>
      <c r="D12" s="17">
        <v>50</v>
      </c>
    </row>
    <row r="13" spans="1:5" x14ac:dyDescent="0.25">
      <c r="A13" s="1" t="s">
        <v>12</v>
      </c>
      <c r="B13" s="1" t="s">
        <v>52</v>
      </c>
      <c r="C13" s="17">
        <v>50</v>
      </c>
      <c r="D13" s="17">
        <v>50</v>
      </c>
    </row>
    <row r="14" spans="1:5" x14ac:dyDescent="0.25">
      <c r="A14" s="1" t="s">
        <v>18</v>
      </c>
      <c r="B14" s="1" t="s">
        <v>53</v>
      </c>
      <c r="C14" s="17">
        <v>50</v>
      </c>
      <c r="D14" s="17">
        <v>50</v>
      </c>
    </row>
    <row r="15" spans="1:5" x14ac:dyDescent="0.25">
      <c r="A15" s="1" t="s">
        <v>12</v>
      </c>
      <c r="B15" s="1" t="s">
        <v>56</v>
      </c>
      <c r="C15" s="17"/>
      <c r="D15" s="17">
        <v>100</v>
      </c>
    </row>
    <row r="19" spans="2:2" x14ac:dyDescent="0.25">
      <c r="B19" t="s">
        <v>36</v>
      </c>
    </row>
    <row r="20" spans="2:2" x14ac:dyDescent="0.25">
      <c r="B20" t="s">
        <v>37</v>
      </c>
    </row>
    <row r="25" spans="2:2" x14ac:dyDescent="0.25">
      <c r="B25" s="52" t="s">
        <v>59</v>
      </c>
    </row>
  </sheetData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eng eng.u. user</dc:creator>
  <cp:lastModifiedBy>23914</cp:lastModifiedBy>
  <cp:lastPrinted>2019-11-06T12:17:39Z</cp:lastPrinted>
  <dcterms:created xsi:type="dcterms:W3CDTF">2013-11-05T16:50:07Z</dcterms:created>
  <dcterms:modified xsi:type="dcterms:W3CDTF">2019-11-06T12:18:37Z</dcterms:modified>
</cp:coreProperties>
</file>