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35" windowWidth="20730" windowHeight="9780"/>
  </bookViews>
  <sheets>
    <sheet name="Plan1" sheetId="1" r:id="rId1"/>
    <sheet name="Plan2" sheetId="2" r:id="rId2"/>
    <sheet name="Plan3" sheetId="3" r:id="rId3"/>
  </sheets>
  <calcPr calcId="145621"/>
</workbook>
</file>

<file path=xl/calcChain.xml><?xml version="1.0" encoding="utf-8"?>
<calcChain xmlns="http://schemas.openxmlformats.org/spreadsheetml/2006/main">
  <c r="D64" i="1" l="1"/>
  <c r="D59" i="1"/>
  <c r="D55" i="1"/>
  <c r="D45" i="1"/>
  <c r="C45" i="1"/>
  <c r="D41" i="1"/>
  <c r="C41" i="1"/>
  <c r="D32" i="1"/>
  <c r="C32" i="1"/>
  <c r="D21" i="1"/>
  <c r="C21" i="1"/>
  <c r="D9" i="1"/>
  <c r="D46" i="1" l="1"/>
  <c r="D65" i="1" s="1"/>
  <c r="D67" i="1" s="1"/>
  <c r="C46" i="1"/>
</calcChain>
</file>

<file path=xl/sharedStrings.xml><?xml version="1.0" encoding="utf-8"?>
<sst xmlns="http://schemas.openxmlformats.org/spreadsheetml/2006/main" count="87" uniqueCount="71">
  <si>
    <t xml:space="preserve">ITEM 01 </t>
  </si>
  <si>
    <t>MONTANTE 1 - REMUNERAÇÃO</t>
  </si>
  <si>
    <t>Salário Normativo</t>
  </si>
  <si>
    <t>Adicionais ( periculosidade/insalubridade)</t>
  </si>
  <si>
    <t>%</t>
  </si>
  <si>
    <t>Outros (especificar)</t>
  </si>
  <si>
    <t>VALOR TOTAL DA REMUNERAÇÃO</t>
  </si>
  <si>
    <t>MONTANTE 2 - ENCARGOS SOCIAIS - Incidentes sobre o valor da remuneração</t>
  </si>
  <si>
    <t>GRUPO A</t>
  </si>
  <si>
    <t>PERCENTUAL</t>
  </si>
  <si>
    <t>VALOR (R$)</t>
  </si>
  <si>
    <t>INSS</t>
  </si>
  <si>
    <t>SESI/SESC</t>
  </si>
  <si>
    <t>SENAI/SENAC</t>
  </si>
  <si>
    <t>INCRA</t>
  </si>
  <si>
    <t>Salário Educação</t>
  </si>
  <si>
    <t>FGTS</t>
  </si>
  <si>
    <t>Seguro Acidente do Trabalho - SAT</t>
  </si>
  <si>
    <t>SEBRAE</t>
  </si>
  <si>
    <t>TOTAL DO GRUPO A</t>
  </si>
  <si>
    <t>GRUPO B</t>
  </si>
  <si>
    <t>Férias</t>
  </si>
  <si>
    <t>Auxílio doença</t>
  </si>
  <si>
    <t>Licença paternidade/maternidade</t>
  </si>
  <si>
    <t>Faltas legais</t>
  </si>
  <si>
    <t>Acidente de trabalho</t>
  </si>
  <si>
    <t>Aviso prévio Trabalhado</t>
  </si>
  <si>
    <t>1/3 Férias Constitucional e/ou 51% CCT</t>
  </si>
  <si>
    <t>13º Salário</t>
  </si>
  <si>
    <t>Representação Sindical</t>
  </si>
  <si>
    <t>TOTAL DO GRUPO B</t>
  </si>
  <si>
    <t>GRUPO C</t>
  </si>
  <si>
    <t>Aviso Prévio Indenizado</t>
  </si>
  <si>
    <t>FGTS sobre Aviso Prévio</t>
  </si>
  <si>
    <t>Reflexos no Aviso Prévio Indenizado</t>
  </si>
  <si>
    <t>Multa FGTS</t>
  </si>
  <si>
    <t>Contribuição Social 10% sobre FGTS</t>
  </si>
  <si>
    <t>Indenização Adicional</t>
  </si>
  <si>
    <t>Contribuição Social sobre aviso prévio</t>
  </si>
  <si>
    <t>TOTAL DO GRUPO C</t>
  </si>
  <si>
    <t>GRUPO D</t>
  </si>
  <si>
    <t>Incidência do GRUPO “A” sobre o GRUPO “B”</t>
  </si>
  <si>
    <t>Incidência sobre o Salário Maternidade</t>
  </si>
  <si>
    <t>TOTAL DO GRUPO D</t>
  </si>
  <si>
    <t>TOTAL DOS ENCARGOS SOCIAIS E TRABALHISTAS (Grupo A+B+C+D)</t>
  </si>
  <si>
    <t>MONTANTE 3 - INSUMOS (II)</t>
  </si>
  <si>
    <t xml:space="preserve">Vale transporte </t>
  </si>
  <si>
    <t>Alimentação</t>
  </si>
  <si>
    <t>Exames MédicoNR7 / NR9 (Admissional / Demissional)</t>
  </si>
  <si>
    <t>Seguro de Vida em Grupo</t>
  </si>
  <si>
    <t>Uniforme completo /EPI</t>
  </si>
  <si>
    <t xml:space="preserve">Plano de assistência Médica </t>
  </si>
  <si>
    <t>Equipamentos de segurança</t>
  </si>
  <si>
    <t xml:space="preserve">TOTAL </t>
  </si>
  <si>
    <t>MONTANTE 4 - LUCRO E TAXA DE ADMINISTRAÇÃO</t>
  </si>
  <si>
    <t>Lucro</t>
  </si>
  <si>
    <t>Despesas adminstrativas / indiretas</t>
  </si>
  <si>
    <t>MONTANTE 5 - TRIBUTOS SOBRE O FATURAMENTO</t>
  </si>
  <si>
    <t>COFINS</t>
  </si>
  <si>
    <t>PIS</t>
  </si>
  <si>
    <t xml:space="preserve">ISS </t>
  </si>
  <si>
    <t>VALOR TOTAL DOS TRIBUTOS</t>
  </si>
  <si>
    <t>VALOR GLOBAL DA PROPOSTA PARA O CARGO (SOMATÓRIOS DOS MONTANTES 1, 2, 3, 4 E 5)</t>
  </si>
  <si>
    <t>QUANTIDADE DE FUNCIONÁRIOS NECESSÁRIOS PARA COBRIR OS POSTOS REFERENTE AO ITEM 01</t>
  </si>
  <si>
    <t>CUSTO TOTAL DO POSTO</t>
  </si>
  <si>
    <t>(I) Todos os Itens da planilha devem ser preenchidos</t>
  </si>
  <si>
    <t>(II) Os itens do Montante 3 que tiver custo pontual no ano, deverão ser diluídos em 1/12 para obtenção do custo mensal por empregado.</t>
  </si>
  <si>
    <t>(III) O Imposto de Renda sobre Pessoa Jurídica - IRPJ e a Contribuição Social sobre o Lucro Líquido - CSLL são encargos exclusivos do Contrato e, portanto, na Planilha de Custos e Formação de Preços é o item LUCRO que deverá suportar esses impostos federais.</t>
  </si>
  <si>
    <t>(V) Este modelo de Proposta de Preços não é exaustivo, cabendo à empresa licitante verificar no Edital e seus anexos se há informações adicionais e/ou complementares as quais deveriam constar neste modelo.</t>
  </si>
  <si>
    <t>VIGILANCIA OSTENSIVA E MONITORAMENTO</t>
  </si>
  <si>
    <t xml:space="preserve">TP: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</si>
</sst>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&quot;R$&quot;\ * #,##0.00_-;\-&quot;R$&quot;\ * #,##0.00_-;_-&quot;R$&quot;\ * &quot;-&quot;??_-;_-@_-"/>
    <numFmt numFmtId="165" formatCode="_(* #,##0.00_);_(* \(#,##0.00\);_(* &quot;-&quot;??_);_(@_)"/>
    <numFmt numFmtId="166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3"/>
      <name val="Calibri"/>
      <family val="2"/>
      <scheme val="minor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</cellStyleXfs>
  <cellXfs count="57">
    <xf numFmtId="0" fontId="0" fillId="0" borderId="0" xfId="0"/>
    <xf numFmtId="0" fontId="5" fillId="2" borderId="0" xfId="2" applyFont="1" applyFill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left" vertical="center" wrapText="1"/>
    </xf>
    <xf numFmtId="164" fontId="5" fillId="2" borderId="4" xfId="1" applyFont="1" applyFill="1" applyBorder="1" applyAlignment="1">
      <alignment horizontal="center" vertical="center" wrapText="1"/>
    </xf>
    <xf numFmtId="0" fontId="5" fillId="3" borderId="4" xfId="2" applyFont="1" applyFill="1" applyBorder="1" applyAlignment="1">
      <alignment vertical="center" wrapText="1"/>
    </xf>
    <xf numFmtId="164" fontId="5" fillId="3" borderId="4" xfId="1" applyFont="1" applyFill="1" applyBorder="1" applyAlignment="1">
      <alignment vertical="center" wrapText="1"/>
    </xf>
    <xf numFmtId="0" fontId="5" fillId="2" borderId="5" xfId="2" applyFont="1" applyFill="1" applyBorder="1" applyAlignment="1">
      <alignment horizontal="left" vertical="center" wrapText="1"/>
    </xf>
    <xf numFmtId="0" fontId="5" fillId="2" borderId="0" xfId="2" applyFont="1" applyFill="1" applyBorder="1" applyAlignment="1">
      <alignment horizontal="left" vertical="center" wrapText="1"/>
    </xf>
    <xf numFmtId="0" fontId="5" fillId="2" borderId="0" xfId="2" applyFont="1" applyFill="1" applyBorder="1" applyAlignment="1">
      <alignment vertical="center" wrapText="1"/>
    </xf>
    <xf numFmtId="0" fontId="5" fillId="4" borderId="4" xfId="2" applyFont="1" applyFill="1" applyBorder="1" applyAlignment="1">
      <alignment horizontal="center" vertical="center" wrapText="1"/>
    </xf>
    <xf numFmtId="165" fontId="5" fillId="4" borderId="4" xfId="3" applyFont="1" applyFill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justify" vertical="center" wrapText="1"/>
    </xf>
    <xf numFmtId="166" fontId="6" fillId="0" borderId="4" xfId="2" applyNumberFormat="1" applyFont="1" applyBorder="1" applyAlignment="1">
      <alignment horizontal="center" vertical="center" wrapText="1"/>
    </xf>
    <xf numFmtId="165" fontId="6" fillId="0" borderId="4" xfId="3" applyFont="1" applyBorder="1" applyAlignment="1">
      <alignment horizontal="center" vertical="center" wrapText="1"/>
    </xf>
    <xf numFmtId="166" fontId="5" fillId="4" borderId="4" xfId="2" applyNumberFormat="1" applyFont="1" applyFill="1" applyBorder="1" applyAlignment="1">
      <alignment horizontal="center" vertical="center" wrapText="1"/>
    </xf>
    <xf numFmtId="164" fontId="5" fillId="4" borderId="4" xfId="1" applyFont="1" applyFill="1" applyBorder="1" applyAlignment="1">
      <alignment horizontal="center" vertical="center" wrapText="1"/>
    </xf>
    <xf numFmtId="10" fontId="6" fillId="0" borderId="4" xfId="2" applyNumberFormat="1" applyFont="1" applyBorder="1" applyAlignment="1">
      <alignment horizontal="center" vertical="center" wrapText="1"/>
    </xf>
    <xf numFmtId="10" fontId="5" fillId="4" borderId="4" xfId="2" applyNumberFormat="1" applyFont="1" applyFill="1" applyBorder="1" applyAlignment="1">
      <alignment horizontal="center" vertical="center" wrapText="1"/>
    </xf>
    <xf numFmtId="0" fontId="6" fillId="0" borderId="4" xfId="2" applyFont="1" applyBorder="1" applyAlignment="1">
      <alignment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left" vertical="center" wrapText="1"/>
    </xf>
    <xf numFmtId="0" fontId="7" fillId="3" borderId="8" xfId="0" applyFont="1" applyFill="1" applyBorder="1" applyAlignment="1">
      <alignment vertical="top"/>
    </xf>
    <xf numFmtId="164" fontId="7" fillId="3" borderId="8" xfId="0" applyNumberFormat="1" applyFont="1" applyFill="1" applyBorder="1"/>
    <xf numFmtId="0" fontId="5" fillId="4" borderId="1" xfId="2" applyFont="1" applyFill="1" applyBorder="1" applyAlignment="1">
      <alignment horizontal="left" vertical="center" wrapText="1"/>
    </xf>
    <xf numFmtId="0" fontId="5" fillId="4" borderId="3" xfId="2" applyFont="1" applyFill="1" applyBorder="1" applyAlignment="1">
      <alignment horizontal="left" vertical="center" wrapText="1"/>
    </xf>
    <xf numFmtId="0" fontId="3" fillId="2" borderId="0" xfId="2" applyFont="1" applyFill="1" applyBorder="1" applyAlignment="1">
      <alignment horizontal="center" vertical="center" wrapText="1"/>
    </xf>
    <xf numFmtId="0" fontId="4" fillId="2" borderId="0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left" vertical="center" wrapText="1"/>
    </xf>
    <xf numFmtId="0" fontId="5" fillId="3" borderId="2" xfId="2" applyFont="1" applyFill="1" applyBorder="1" applyAlignment="1">
      <alignment horizontal="left" vertical="center" wrapText="1"/>
    </xf>
    <xf numFmtId="0" fontId="5" fillId="3" borderId="3" xfId="2" applyFont="1" applyFill="1" applyBorder="1" applyAlignment="1">
      <alignment horizontal="left" vertical="center" wrapText="1"/>
    </xf>
    <xf numFmtId="0" fontId="5" fillId="4" borderId="4" xfId="2" applyFont="1" applyFill="1" applyBorder="1" applyAlignment="1">
      <alignment horizontal="left" vertical="center" wrapText="1"/>
    </xf>
    <xf numFmtId="0" fontId="5" fillId="4" borderId="1" xfId="2" applyFont="1" applyFill="1" applyBorder="1" applyAlignment="1">
      <alignment horizontal="center" vertical="center" wrapText="1"/>
    </xf>
    <xf numFmtId="0" fontId="5" fillId="4" borderId="3" xfId="2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left" vertical="center" wrapText="1"/>
    </xf>
    <xf numFmtId="0" fontId="6" fillId="0" borderId="3" xfId="2" applyFont="1" applyBorder="1" applyAlignment="1">
      <alignment horizontal="left" vertical="center" wrapText="1"/>
    </xf>
    <xf numFmtId="0" fontId="5" fillId="4" borderId="2" xfId="2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left" vertical="top" wrapText="1"/>
    </xf>
    <xf numFmtId="0" fontId="7" fillId="3" borderId="11" xfId="0" applyFont="1" applyFill="1" applyBorder="1" applyAlignment="1">
      <alignment horizontal="left" vertical="top" wrapText="1"/>
    </xf>
    <xf numFmtId="0" fontId="7" fillId="3" borderId="12" xfId="0" applyFont="1" applyFill="1" applyBorder="1" applyAlignment="1">
      <alignment horizontal="left" vertical="top" wrapText="1"/>
    </xf>
    <xf numFmtId="0" fontId="7" fillId="3" borderId="13" xfId="0" applyFont="1" applyFill="1" applyBorder="1" applyAlignment="1">
      <alignment horizontal="left" vertical="top" wrapText="1"/>
    </xf>
    <xf numFmtId="0" fontId="7" fillId="3" borderId="14" xfId="0" applyFont="1" applyFill="1" applyBorder="1" applyAlignment="1">
      <alignment horizontal="left" vertical="top" wrapText="1"/>
    </xf>
    <xf numFmtId="0" fontId="7" fillId="3" borderId="15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5" fillId="4" borderId="2" xfId="2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7" fillId="3" borderId="9" xfId="0" applyFont="1" applyFill="1" applyBorder="1" applyAlignment="1">
      <alignment horizontal="left" vertical="top" wrapText="1"/>
    </xf>
  </cellXfs>
  <cellStyles count="4">
    <cellStyle name="Moeda" xfId="1" builtinId="4"/>
    <cellStyle name="Normal" xfId="0" builtinId="0"/>
    <cellStyle name="Normal 2" xfId="2"/>
    <cellStyle name="Separador de milhares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83"/>
  <sheetViews>
    <sheetView tabSelected="1" topLeftCell="A34" workbookViewId="0">
      <selection activeCell="K52" sqref="K52"/>
    </sheetView>
  </sheetViews>
  <sheetFormatPr defaultRowHeight="15" x14ac:dyDescent="0.25"/>
  <cols>
    <col min="1" max="1" width="6.140625" customWidth="1"/>
    <col min="2" max="2" width="37.85546875" customWidth="1"/>
    <col min="3" max="3" width="22.140625" customWidth="1"/>
    <col min="4" max="4" width="22.5703125" customWidth="1"/>
  </cols>
  <sheetData>
    <row r="2" spans="1:4" x14ac:dyDescent="0.25">
      <c r="A2" s="47" t="s">
        <v>70</v>
      </c>
      <c r="B2" s="47"/>
      <c r="C2" s="47"/>
      <c r="D2" s="47"/>
    </row>
    <row r="3" spans="1:4" ht="19.5" customHeight="1" x14ac:dyDescent="0.25">
      <c r="A3" s="27" t="s">
        <v>69</v>
      </c>
      <c r="B3" s="28"/>
      <c r="C3" s="28"/>
      <c r="D3" s="28"/>
    </row>
    <row r="4" spans="1:4" ht="23.25" customHeight="1" x14ac:dyDescent="0.25">
      <c r="A4" s="1" t="s">
        <v>0</v>
      </c>
      <c r="B4" s="1"/>
      <c r="C4" s="1"/>
      <c r="D4" s="1"/>
    </row>
    <row r="5" spans="1:4" x14ac:dyDescent="0.25">
      <c r="A5" s="29" t="s">
        <v>1</v>
      </c>
      <c r="B5" s="30"/>
      <c r="C5" s="30"/>
      <c r="D5" s="31"/>
    </row>
    <row r="6" spans="1:4" ht="22.5" customHeight="1" x14ac:dyDescent="0.25">
      <c r="A6" s="2">
        <v>1</v>
      </c>
      <c r="B6" s="3" t="s">
        <v>2</v>
      </c>
      <c r="C6" s="2"/>
      <c r="D6" s="4">
        <v>0</v>
      </c>
    </row>
    <row r="7" spans="1:4" ht="22.5" customHeight="1" x14ac:dyDescent="0.25">
      <c r="A7" s="2">
        <v>2</v>
      </c>
      <c r="B7" s="3" t="s">
        <v>3</v>
      </c>
      <c r="C7" s="2" t="s">
        <v>4</v>
      </c>
      <c r="D7" s="2">
        <v>0</v>
      </c>
    </row>
    <row r="8" spans="1:4" ht="20.25" customHeight="1" x14ac:dyDescent="0.25">
      <c r="A8" s="2">
        <v>3</v>
      </c>
      <c r="B8" s="3" t="s">
        <v>5</v>
      </c>
      <c r="C8" s="2" t="s">
        <v>4</v>
      </c>
      <c r="D8" s="2"/>
    </row>
    <row r="9" spans="1:4" x14ac:dyDescent="0.25">
      <c r="A9" s="29" t="s">
        <v>6</v>
      </c>
      <c r="B9" s="31"/>
      <c r="C9" s="5"/>
      <c r="D9" s="6">
        <f>SUM(D6:D8)</f>
        <v>0</v>
      </c>
    </row>
    <row r="10" spans="1:4" x14ac:dyDescent="0.25">
      <c r="A10" s="7"/>
      <c r="B10" s="8"/>
      <c r="C10" s="9"/>
      <c r="D10" s="9"/>
    </row>
    <row r="11" spans="1:4" x14ac:dyDescent="0.25">
      <c r="A11" s="32" t="s">
        <v>7</v>
      </c>
      <c r="B11" s="32"/>
      <c r="C11" s="32"/>
      <c r="D11" s="32"/>
    </row>
    <row r="12" spans="1:4" x14ac:dyDescent="0.25">
      <c r="A12" s="33" t="s">
        <v>8</v>
      </c>
      <c r="B12" s="34"/>
      <c r="C12" s="10" t="s">
        <v>9</v>
      </c>
      <c r="D12" s="11" t="s">
        <v>10</v>
      </c>
    </row>
    <row r="13" spans="1:4" x14ac:dyDescent="0.25">
      <c r="A13" s="12">
        <v>1</v>
      </c>
      <c r="B13" s="13" t="s">
        <v>11</v>
      </c>
      <c r="C13" s="14">
        <v>0.2</v>
      </c>
      <c r="D13" s="15"/>
    </row>
    <row r="14" spans="1:4" x14ac:dyDescent="0.25">
      <c r="A14" s="12">
        <v>2</v>
      </c>
      <c r="B14" s="13" t="s">
        <v>12</v>
      </c>
      <c r="C14" s="14">
        <v>1.4999999999999999E-2</v>
      </c>
      <c r="D14" s="15"/>
    </row>
    <row r="15" spans="1:4" x14ac:dyDescent="0.25">
      <c r="A15" s="12">
        <v>3</v>
      </c>
      <c r="B15" s="13" t="s">
        <v>13</v>
      </c>
      <c r="C15" s="14">
        <v>0.01</v>
      </c>
      <c r="D15" s="15"/>
    </row>
    <row r="16" spans="1:4" x14ac:dyDescent="0.25">
      <c r="A16" s="12">
        <v>4</v>
      </c>
      <c r="B16" s="13" t="s">
        <v>14</v>
      </c>
      <c r="C16" s="14">
        <v>2E-3</v>
      </c>
      <c r="D16" s="15"/>
    </row>
    <row r="17" spans="1:4" x14ac:dyDescent="0.25">
      <c r="A17" s="12">
        <v>5</v>
      </c>
      <c r="B17" s="13" t="s">
        <v>15</v>
      </c>
      <c r="C17" s="14">
        <v>2.5000000000000001E-2</v>
      </c>
      <c r="D17" s="15"/>
    </row>
    <row r="18" spans="1:4" x14ac:dyDescent="0.25">
      <c r="A18" s="12">
        <v>6</v>
      </c>
      <c r="B18" s="13" t="s">
        <v>16</v>
      </c>
      <c r="C18" s="14">
        <v>0.08</v>
      </c>
      <c r="D18" s="15"/>
    </row>
    <row r="19" spans="1:4" ht="16.5" customHeight="1" x14ac:dyDescent="0.25">
      <c r="A19" s="12">
        <v>7</v>
      </c>
      <c r="B19" s="13" t="s">
        <v>17</v>
      </c>
      <c r="C19" s="14">
        <v>0.03</v>
      </c>
      <c r="D19" s="15"/>
    </row>
    <row r="20" spans="1:4" x14ac:dyDescent="0.25">
      <c r="A20" s="12">
        <v>8</v>
      </c>
      <c r="B20" s="13" t="s">
        <v>18</v>
      </c>
      <c r="C20" s="14">
        <v>6.0000000000000001E-3</v>
      </c>
      <c r="D20" s="15"/>
    </row>
    <row r="21" spans="1:4" x14ac:dyDescent="0.25">
      <c r="A21" s="25" t="s">
        <v>19</v>
      </c>
      <c r="B21" s="26"/>
      <c r="C21" s="16">
        <f>SUM(C13:C20)</f>
        <v>0.3680000000000001</v>
      </c>
      <c r="D21" s="17">
        <f>SUM(D13:D20)</f>
        <v>0</v>
      </c>
    </row>
    <row r="22" spans="1:4" x14ac:dyDescent="0.25">
      <c r="A22" s="33" t="s">
        <v>20</v>
      </c>
      <c r="B22" s="34"/>
      <c r="C22" s="10" t="s">
        <v>9</v>
      </c>
      <c r="D22" s="11" t="s">
        <v>10</v>
      </c>
    </row>
    <row r="23" spans="1:4" x14ac:dyDescent="0.25">
      <c r="A23" s="12">
        <v>9</v>
      </c>
      <c r="B23" s="13" t="s">
        <v>21</v>
      </c>
      <c r="C23" s="18">
        <v>9.4299999999999995E-2</v>
      </c>
      <c r="D23" s="15"/>
    </row>
    <row r="24" spans="1:4" x14ac:dyDescent="0.25">
      <c r="A24" s="12">
        <v>10</v>
      </c>
      <c r="B24" s="13" t="s">
        <v>22</v>
      </c>
      <c r="C24" s="18">
        <v>3.1399999999999997E-2</v>
      </c>
      <c r="D24" s="15"/>
    </row>
    <row r="25" spans="1:4" ht="17.25" customHeight="1" x14ac:dyDescent="0.25">
      <c r="A25" s="12">
        <v>11</v>
      </c>
      <c r="B25" s="13" t="s">
        <v>23</v>
      </c>
      <c r="C25" s="18">
        <v>5.0000000000000001E-4</v>
      </c>
      <c r="D25" s="15"/>
    </row>
    <row r="26" spans="1:4" ht="18" customHeight="1" x14ac:dyDescent="0.25">
      <c r="A26" s="12">
        <v>12</v>
      </c>
      <c r="B26" s="13" t="s">
        <v>24</v>
      </c>
      <c r="C26" s="18">
        <v>6.7999999999999996E-3</v>
      </c>
      <c r="D26" s="15"/>
    </row>
    <row r="27" spans="1:4" ht="18.75" customHeight="1" x14ac:dyDescent="0.25">
      <c r="A27" s="12">
        <v>13</v>
      </c>
      <c r="B27" s="13" t="s">
        <v>25</v>
      </c>
      <c r="C27" s="18">
        <v>4.0000000000000002E-4</v>
      </c>
      <c r="D27" s="15"/>
    </row>
    <row r="28" spans="1:4" ht="15.75" customHeight="1" x14ac:dyDescent="0.25">
      <c r="A28" s="12">
        <v>14</v>
      </c>
      <c r="B28" s="13" t="s">
        <v>26</v>
      </c>
      <c r="C28" s="18">
        <v>8.0000000000000004E-4</v>
      </c>
      <c r="D28" s="15"/>
    </row>
    <row r="29" spans="1:4" ht="18" customHeight="1" x14ac:dyDescent="0.25">
      <c r="A29" s="12">
        <v>15</v>
      </c>
      <c r="B29" s="13" t="s">
        <v>27</v>
      </c>
      <c r="C29" s="18">
        <v>4.6800000000000001E-2</v>
      </c>
      <c r="D29" s="15"/>
    </row>
    <row r="30" spans="1:4" ht="16.5" customHeight="1" x14ac:dyDescent="0.25">
      <c r="A30" s="12">
        <v>16</v>
      </c>
      <c r="B30" s="13" t="s">
        <v>28</v>
      </c>
      <c r="C30" s="18">
        <v>9.5699999999999993E-2</v>
      </c>
      <c r="D30" s="15"/>
    </row>
    <row r="31" spans="1:4" ht="17.25" customHeight="1" x14ac:dyDescent="0.25">
      <c r="A31" s="12">
        <v>17</v>
      </c>
      <c r="B31" s="13" t="s">
        <v>29</v>
      </c>
      <c r="C31" s="18">
        <v>2.0000000000000001E-4</v>
      </c>
      <c r="D31" s="15"/>
    </row>
    <row r="32" spans="1:4" ht="15.75" customHeight="1" x14ac:dyDescent="0.25">
      <c r="A32" s="25" t="s">
        <v>30</v>
      </c>
      <c r="B32" s="26"/>
      <c r="C32" s="19">
        <f>SUM(C23:C31)</f>
        <v>0.27689999999999998</v>
      </c>
      <c r="D32" s="17">
        <f>SUM(D23:D31)</f>
        <v>0</v>
      </c>
    </row>
    <row r="33" spans="1:4" x14ac:dyDescent="0.25">
      <c r="A33" s="33" t="s">
        <v>31</v>
      </c>
      <c r="B33" s="34"/>
      <c r="C33" s="10" t="s">
        <v>9</v>
      </c>
      <c r="D33" s="11" t="s">
        <v>10</v>
      </c>
    </row>
    <row r="34" spans="1:4" x14ac:dyDescent="0.25">
      <c r="A34" s="12">
        <v>18</v>
      </c>
      <c r="B34" s="13" t="s">
        <v>32</v>
      </c>
      <c r="C34" s="18">
        <v>4.9299999999999997E-2</v>
      </c>
      <c r="D34" s="15"/>
    </row>
    <row r="35" spans="1:4" x14ac:dyDescent="0.25">
      <c r="A35" s="12">
        <v>19</v>
      </c>
      <c r="B35" s="13" t="s">
        <v>33</v>
      </c>
      <c r="C35" s="18">
        <v>3.0000000000000001E-3</v>
      </c>
      <c r="D35" s="15"/>
    </row>
    <row r="36" spans="1:4" ht="22.5" customHeight="1" x14ac:dyDescent="0.25">
      <c r="A36" s="12">
        <v>20</v>
      </c>
      <c r="B36" s="13" t="s">
        <v>34</v>
      </c>
      <c r="C36" s="18">
        <v>7.4999999999999997E-3</v>
      </c>
      <c r="D36" s="15"/>
    </row>
    <row r="37" spans="1:4" ht="18.75" customHeight="1" x14ac:dyDescent="0.25">
      <c r="A37" s="12">
        <v>21</v>
      </c>
      <c r="B37" s="13" t="s">
        <v>35</v>
      </c>
      <c r="C37" s="18">
        <v>3.5900000000000001E-2</v>
      </c>
      <c r="D37" s="15"/>
    </row>
    <row r="38" spans="1:4" ht="21.75" customHeight="1" x14ac:dyDescent="0.25">
      <c r="A38" s="12">
        <v>22</v>
      </c>
      <c r="B38" s="13" t="s">
        <v>36</v>
      </c>
      <c r="C38" s="18">
        <v>8.9999999999999993E-3</v>
      </c>
      <c r="D38" s="15"/>
    </row>
    <row r="39" spans="1:4" ht="16.5" customHeight="1" x14ac:dyDescent="0.25">
      <c r="A39" s="12">
        <v>23</v>
      </c>
      <c r="B39" s="13" t="s">
        <v>37</v>
      </c>
      <c r="C39" s="18">
        <v>4.0000000000000001E-3</v>
      </c>
      <c r="D39" s="15"/>
    </row>
    <row r="40" spans="1:4" ht="19.5" customHeight="1" x14ac:dyDescent="0.25">
      <c r="A40" s="12">
        <v>24</v>
      </c>
      <c r="B40" s="13" t="s">
        <v>38</v>
      </c>
      <c r="C40" s="18">
        <v>2.0000000000000001E-4</v>
      </c>
      <c r="D40" s="15"/>
    </row>
    <row r="41" spans="1:4" ht="15" customHeight="1" x14ac:dyDescent="0.25">
      <c r="A41" s="25" t="s">
        <v>39</v>
      </c>
      <c r="B41" s="26"/>
      <c r="C41" s="19">
        <f>SUM(C34:C40)</f>
        <v>0.10890000000000001</v>
      </c>
      <c r="D41" s="17">
        <f>SUM(D34:D40)</f>
        <v>0</v>
      </c>
    </row>
    <row r="42" spans="1:4" ht="18.75" customHeight="1" x14ac:dyDescent="0.25">
      <c r="A42" s="33" t="s">
        <v>40</v>
      </c>
      <c r="B42" s="34"/>
      <c r="C42" s="10" t="s">
        <v>9</v>
      </c>
      <c r="D42" s="11" t="s">
        <v>10</v>
      </c>
    </row>
    <row r="43" spans="1:4" x14ac:dyDescent="0.25">
      <c r="A43" s="12">
        <v>25</v>
      </c>
      <c r="B43" s="13" t="s">
        <v>41</v>
      </c>
      <c r="C43" s="18">
        <v>0.1065</v>
      </c>
      <c r="D43" s="15"/>
    </row>
    <row r="44" spans="1:4" x14ac:dyDescent="0.25">
      <c r="A44" s="12">
        <v>26</v>
      </c>
      <c r="B44" s="13" t="s">
        <v>42</v>
      </c>
      <c r="C44" s="18">
        <v>4.0000000000000002E-4</v>
      </c>
      <c r="D44" s="15"/>
    </row>
    <row r="45" spans="1:4" x14ac:dyDescent="0.25">
      <c r="A45" s="25" t="s">
        <v>43</v>
      </c>
      <c r="B45" s="26"/>
      <c r="C45" s="19">
        <f>SUM(C43:C44)</f>
        <v>0.1069</v>
      </c>
      <c r="D45" s="17">
        <f>SUM(D43:D44)</f>
        <v>0</v>
      </c>
    </row>
    <row r="46" spans="1:4" ht="22.5" customHeight="1" x14ac:dyDescent="0.25">
      <c r="A46" s="25" t="s">
        <v>44</v>
      </c>
      <c r="B46" s="26"/>
      <c r="C46" s="19">
        <f>C21+C32+C41+C45</f>
        <v>0.86070000000000002</v>
      </c>
      <c r="D46" s="17">
        <f>D21+D32+D41+D45</f>
        <v>0</v>
      </c>
    </row>
    <row r="47" spans="1:4" ht="15.75" customHeight="1" x14ac:dyDescent="0.25">
      <c r="A47" s="25" t="s">
        <v>45</v>
      </c>
      <c r="B47" s="37"/>
      <c r="C47" s="26"/>
      <c r="D47" s="11" t="s">
        <v>10</v>
      </c>
    </row>
    <row r="48" spans="1:4" x14ac:dyDescent="0.25">
      <c r="A48" s="12">
        <v>27</v>
      </c>
      <c r="B48" s="35" t="s">
        <v>46</v>
      </c>
      <c r="C48" s="36"/>
      <c r="D48" s="15"/>
    </row>
    <row r="49" spans="1:4" x14ac:dyDescent="0.25">
      <c r="A49" s="12">
        <v>28</v>
      </c>
      <c r="B49" s="35" t="s">
        <v>47</v>
      </c>
      <c r="C49" s="36"/>
      <c r="D49" s="15"/>
    </row>
    <row r="50" spans="1:4" ht="23.25" customHeight="1" x14ac:dyDescent="0.25">
      <c r="A50" s="12">
        <v>29</v>
      </c>
      <c r="B50" s="35" t="s">
        <v>48</v>
      </c>
      <c r="C50" s="36"/>
      <c r="D50" s="15"/>
    </row>
    <row r="51" spans="1:4" x14ac:dyDescent="0.25">
      <c r="A51" s="12">
        <v>30</v>
      </c>
      <c r="B51" s="35" t="s">
        <v>49</v>
      </c>
      <c r="C51" s="36"/>
      <c r="D51" s="15"/>
    </row>
    <row r="52" spans="1:4" x14ac:dyDescent="0.25">
      <c r="A52" s="12">
        <v>31</v>
      </c>
      <c r="B52" s="35" t="s">
        <v>50</v>
      </c>
      <c r="C52" s="36"/>
      <c r="D52" s="15"/>
    </row>
    <row r="53" spans="1:4" x14ac:dyDescent="0.25">
      <c r="A53" s="12">
        <v>32</v>
      </c>
      <c r="B53" s="35" t="s">
        <v>51</v>
      </c>
      <c r="C53" s="36"/>
      <c r="D53" s="15"/>
    </row>
    <row r="54" spans="1:4" x14ac:dyDescent="0.25">
      <c r="A54" s="12">
        <v>33</v>
      </c>
      <c r="B54" s="35" t="s">
        <v>52</v>
      </c>
      <c r="C54" s="36"/>
      <c r="D54" s="15"/>
    </row>
    <row r="55" spans="1:4" x14ac:dyDescent="0.25">
      <c r="A55" s="33" t="s">
        <v>53</v>
      </c>
      <c r="B55" s="48"/>
      <c r="C55" s="34"/>
      <c r="D55" s="17">
        <f>SUM(D48:D54)</f>
        <v>0</v>
      </c>
    </row>
    <row r="56" spans="1:4" x14ac:dyDescent="0.25">
      <c r="A56" s="25" t="s">
        <v>54</v>
      </c>
      <c r="B56" s="37"/>
      <c r="C56" s="26"/>
      <c r="D56" s="11" t="s">
        <v>10</v>
      </c>
    </row>
    <row r="57" spans="1:4" x14ac:dyDescent="0.25">
      <c r="A57" s="12">
        <v>34</v>
      </c>
      <c r="B57" s="20" t="s">
        <v>55</v>
      </c>
      <c r="C57" s="21" t="s">
        <v>4</v>
      </c>
      <c r="D57" s="15"/>
    </row>
    <row r="58" spans="1:4" x14ac:dyDescent="0.25">
      <c r="A58" s="12">
        <v>35</v>
      </c>
      <c r="B58" s="20" t="s">
        <v>56</v>
      </c>
      <c r="C58" s="21" t="s">
        <v>4</v>
      </c>
      <c r="D58" s="15"/>
    </row>
    <row r="59" spans="1:4" x14ac:dyDescent="0.25">
      <c r="A59" s="33" t="s">
        <v>53</v>
      </c>
      <c r="B59" s="48"/>
      <c r="C59" s="34"/>
      <c r="D59" s="17">
        <f>SUM(D57:D58)</f>
        <v>0</v>
      </c>
    </row>
    <row r="60" spans="1:4" x14ac:dyDescent="0.25">
      <c r="A60" s="25" t="s">
        <v>57</v>
      </c>
      <c r="B60" s="37"/>
      <c r="C60" s="26"/>
      <c r="D60" s="11" t="s">
        <v>10</v>
      </c>
    </row>
    <row r="61" spans="1:4" x14ac:dyDescent="0.25">
      <c r="A61" s="12">
        <v>36</v>
      </c>
      <c r="B61" s="20" t="s">
        <v>58</v>
      </c>
      <c r="C61" s="21" t="s">
        <v>4</v>
      </c>
      <c r="D61" s="15"/>
    </row>
    <row r="62" spans="1:4" x14ac:dyDescent="0.25">
      <c r="A62" s="12">
        <v>37</v>
      </c>
      <c r="B62" s="22" t="s">
        <v>59</v>
      </c>
      <c r="C62" s="21" t="s">
        <v>4</v>
      </c>
      <c r="D62" s="15"/>
    </row>
    <row r="63" spans="1:4" x14ac:dyDescent="0.25">
      <c r="A63" s="12">
        <v>38</v>
      </c>
      <c r="B63" s="22" t="s">
        <v>60</v>
      </c>
      <c r="C63" s="21" t="s">
        <v>4</v>
      </c>
      <c r="D63" s="15"/>
    </row>
    <row r="64" spans="1:4" ht="19.5" customHeight="1" x14ac:dyDescent="0.25">
      <c r="A64" s="25" t="s">
        <v>61</v>
      </c>
      <c r="B64" s="37"/>
      <c r="C64" s="26"/>
      <c r="D64" s="17">
        <f>SUM(D61:D63)</f>
        <v>0</v>
      </c>
    </row>
    <row r="65" spans="1:4" ht="23.25" customHeight="1" thickBot="1" x14ac:dyDescent="0.3">
      <c r="A65" s="33" t="s">
        <v>62</v>
      </c>
      <c r="B65" s="48"/>
      <c r="C65" s="34"/>
      <c r="D65" s="17">
        <f>D9+D46+D55+D59+D64</f>
        <v>0</v>
      </c>
    </row>
    <row r="66" spans="1:4" ht="25.5" customHeight="1" thickBot="1" x14ac:dyDescent="0.3">
      <c r="A66" s="54" t="s">
        <v>63</v>
      </c>
      <c r="B66" s="55"/>
      <c r="C66" s="56"/>
      <c r="D66" s="23"/>
    </row>
    <row r="67" spans="1:4" ht="15.75" thickBot="1" x14ac:dyDescent="0.3">
      <c r="A67" s="49" t="s">
        <v>64</v>
      </c>
      <c r="B67" s="50"/>
      <c r="C67" s="50"/>
      <c r="D67" s="24">
        <f>D65*D66</f>
        <v>0</v>
      </c>
    </row>
    <row r="68" spans="1:4" ht="15.75" thickBot="1" x14ac:dyDescent="0.3">
      <c r="A68" s="51" t="s">
        <v>65</v>
      </c>
      <c r="B68" s="52"/>
      <c r="C68" s="52"/>
      <c r="D68" s="53"/>
    </row>
    <row r="69" spans="1:4" ht="26.25" customHeight="1" thickBot="1" x14ac:dyDescent="0.3">
      <c r="A69" s="38" t="s">
        <v>66</v>
      </c>
      <c r="B69" s="39"/>
      <c r="C69" s="39"/>
      <c r="D69" s="40"/>
    </row>
    <row r="70" spans="1:4" ht="26.25" customHeight="1" thickBot="1" x14ac:dyDescent="0.3">
      <c r="A70" s="38" t="s">
        <v>67</v>
      </c>
      <c r="B70" s="39"/>
      <c r="C70" s="39"/>
      <c r="D70" s="40"/>
    </row>
    <row r="71" spans="1:4" x14ac:dyDescent="0.25">
      <c r="A71" s="41" t="s">
        <v>68</v>
      </c>
      <c r="B71" s="42"/>
      <c r="C71" s="42"/>
      <c r="D71" s="43"/>
    </row>
    <row r="72" spans="1:4" ht="15.75" thickBot="1" x14ac:dyDescent="0.3">
      <c r="A72" s="44"/>
      <c r="B72" s="45"/>
      <c r="C72" s="45"/>
      <c r="D72" s="46"/>
    </row>
    <row r="73" spans="1:4" ht="24.75" customHeight="1" x14ac:dyDescent="0.25"/>
    <row r="77" spans="1:4" ht="18.75" customHeight="1" x14ac:dyDescent="0.25"/>
    <row r="78" spans="1:4" ht="17.25" customHeight="1" x14ac:dyDescent="0.25"/>
    <row r="79" spans="1:4" ht="28.5" customHeight="1" x14ac:dyDescent="0.25"/>
    <row r="80" spans="1:4" ht="38.25" customHeight="1" x14ac:dyDescent="0.25"/>
    <row r="81" ht="27" customHeight="1" x14ac:dyDescent="0.25"/>
    <row r="82" ht="11.25" customHeight="1" x14ac:dyDescent="0.25"/>
    <row r="83" ht="24.75" customHeight="1" x14ac:dyDescent="0.25"/>
  </sheetData>
  <mergeCells count="34">
    <mergeCell ref="A69:D69"/>
    <mergeCell ref="A70:D70"/>
    <mergeCell ref="A71:D72"/>
    <mergeCell ref="A2:D2"/>
    <mergeCell ref="A60:C60"/>
    <mergeCell ref="A64:C64"/>
    <mergeCell ref="A65:C65"/>
    <mergeCell ref="A66:C66"/>
    <mergeCell ref="A67:C67"/>
    <mergeCell ref="A68:D68"/>
    <mergeCell ref="B52:C52"/>
    <mergeCell ref="B53:C53"/>
    <mergeCell ref="B54:C54"/>
    <mergeCell ref="A55:C55"/>
    <mergeCell ref="A56:C56"/>
    <mergeCell ref="A59:C59"/>
    <mergeCell ref="B51:C51"/>
    <mergeCell ref="A22:B22"/>
    <mergeCell ref="A32:B32"/>
    <mergeCell ref="A33:B33"/>
    <mergeCell ref="A41:B41"/>
    <mergeCell ref="A42:B42"/>
    <mergeCell ref="A45:B45"/>
    <mergeCell ref="A46:B46"/>
    <mergeCell ref="A47:C47"/>
    <mergeCell ref="B48:C48"/>
    <mergeCell ref="B49:C49"/>
    <mergeCell ref="B50:C50"/>
    <mergeCell ref="A21:B21"/>
    <mergeCell ref="A3:D3"/>
    <mergeCell ref="A5:D5"/>
    <mergeCell ref="A9:B9"/>
    <mergeCell ref="A11:D11"/>
    <mergeCell ref="A12:B12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</dc:creator>
  <cp:lastModifiedBy>Tanara Rosca de Souza</cp:lastModifiedBy>
  <cp:lastPrinted>2018-04-02T12:26:25Z</cp:lastPrinted>
  <dcterms:created xsi:type="dcterms:W3CDTF">2018-04-01T00:40:23Z</dcterms:created>
  <dcterms:modified xsi:type="dcterms:W3CDTF">2018-04-02T12:26:29Z</dcterms:modified>
</cp:coreProperties>
</file>